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66925"/>
  <mc:AlternateContent xmlns:mc="http://schemas.openxmlformats.org/markup-compatibility/2006">
    <mc:Choice Requires="x15">
      <x15ac:absPath xmlns:x15ac="http://schemas.microsoft.com/office/spreadsheetml/2010/11/ac" url="C:\Users\messmer\Documents\Projekte\Laser Bestellanzeigen\20260706 neue Vorlagen\"/>
    </mc:Choice>
  </mc:AlternateContent>
  <xr:revisionPtr revIDLastSave="0" documentId="8_{A6C86F4D-4861-46BF-AC02-98F626AF399D}" xr6:coauthVersionLast="47" xr6:coauthVersionMax="47" xr10:uidLastSave="{00000000-0000-0000-0000-000000000000}"/>
  <workbookProtection workbookAlgorithmName="SHA-512" workbookHashValue="jnBLjd4kr3Md0bcHQVZPq9MDJM/2IT+kyNyiX+kf9jl2RruXt9c9ul6HcQ1kiKKVdqj4MwoqYxmebomOGCmXmw==" workbookSaltValue="aUq/vDuZ9t3yiRnxbaI8+g==" workbookSpinCount="100000" lockStructure="1"/>
  <bookViews>
    <workbookView xWindow="41565" yWindow="3255" windowWidth="18195" windowHeight="16065" tabRatio="914" xr2:uid="{CBCF7594-7F0A-4B55-B8E2-D54B296495F0}"/>
  </bookViews>
  <sheets>
    <sheet name="1.1.Lx MoraltFire" sheetId="3" r:id="rId1"/>
    <sheet name="T2" sheetId="4" state="hidden" r:id="rId2"/>
  </sheets>
  <definedNames>
    <definedName name="_xlnm.Print_Area" localSheetId="0">'1.1.Lx MoraltFire'!$B$1:$D$137</definedName>
    <definedName name="Print_Area" localSheetId="0">'1.1.Lx MoraltFire'!$C$1:$D$135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3" l="1"/>
  <c r="C59" i="3"/>
  <c r="C12" i="3"/>
  <c r="C8" i="3"/>
  <c r="C4" i="3"/>
  <c r="D46" i="3"/>
  <c r="D22" i="3"/>
  <c r="C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Schmitz</author>
  </authors>
  <commentList>
    <comment ref="A28" authorId="0" shapeId="0" xr:uid="{09C41CA0-B250-46AA-B323-BEFD59D0548A}">
      <text>
        <r>
          <rPr>
            <b/>
            <sz val="9"/>
            <color indexed="81"/>
            <rFont val="Segoe UI"/>
            <family val="2"/>
          </rPr>
          <t>Martin Schmitz:</t>
        </r>
        <r>
          <rPr>
            <sz val="9"/>
            <color indexed="81"/>
            <rFont val="Segoe UI"/>
            <family val="2"/>
          </rPr>
          <t xml:space="preserve">
erforderlich, steht für "absturzsichernde Verglasung"</t>
        </r>
      </text>
    </comment>
  </commentList>
</comments>
</file>

<file path=xl/sharedStrings.xml><?xml version="1.0" encoding="utf-8"?>
<sst xmlns="http://schemas.openxmlformats.org/spreadsheetml/2006/main" count="231" uniqueCount="172">
  <si>
    <t>Bestelldaten und Bestelltext</t>
  </si>
  <si>
    <t>Anzahl Schilder (Stück):</t>
  </si>
  <si>
    <t>Angaben zum Hersteller</t>
  </si>
  <si>
    <t>Die benannten Verantwortlichkeiten und sonstige für die Zertifizierung relevanten Voraussetzungen haben sich nicht geändert. Änderungen werden der Zertifizierungsstelle separat mitgeteilt.</t>
  </si>
  <si>
    <t>Vermerke der Überwachungsstelle:</t>
  </si>
  <si>
    <t>PLZ und Ort:</t>
  </si>
  <si>
    <t>Strasse und Hausnummer:</t>
  </si>
  <si>
    <t>•</t>
  </si>
  <si>
    <t>Dem Besteller ist bekannt, dass die hier gemachten Angaben in seinem Verantwortungsbereich liegen und die Bestellangaben nicht durch den Schildhersteller überprüft werden.</t>
  </si>
  <si>
    <t xml:space="preserve">Hiermit bestellen wir verbindlich die nachfolgend durch uns definierten Schilder. </t>
  </si>
  <si>
    <t>Hinweise</t>
  </si>
  <si>
    <t>homepage:</t>
  </si>
  <si>
    <t>Die Zertifizierungsstelle der Überwachungsgemeinschaft wird hiermit beauftragt zu prüfen, ob eine gültige Zertifizierung für die angezeigten Bauprodukte vorliegt. Ist aufgrund einer Änderung der technischen Spezifikation oder der Fertigung neuer Bauprodukte eine Änderung/Erweiterung der Zertifizierung notwendig, wird diese hiermit formell beantragt.</t>
  </si>
  <si>
    <t xml:space="preserve">Telefon Zentrale: </t>
  </si>
  <si>
    <t>E-Mail Zentrale:</t>
  </si>
  <si>
    <t>Datum der Bestellung:</t>
  </si>
  <si>
    <t>Fertigungszeitraum von:</t>
  </si>
  <si>
    <t>Fertigungszeitraum bis:</t>
  </si>
  <si>
    <t>Kann überwacht werden bis:</t>
  </si>
  <si>
    <t>Name Hersteller:</t>
  </si>
  <si>
    <r>
      <t xml:space="preserve">Land </t>
    </r>
    <r>
      <rPr>
        <sz val="10"/>
        <color theme="1"/>
        <rFont val="Arial Narrow"/>
        <family val="2"/>
      </rPr>
      <t>(in GROSSBUCHSTABEN)</t>
    </r>
    <r>
      <rPr>
        <sz val="10"/>
        <color theme="1"/>
        <rFont val="Arial"/>
        <family val="2"/>
      </rPr>
      <t>:</t>
    </r>
  </si>
  <si>
    <t>Kennnummer Überwachungsgemeinschaft:</t>
  </si>
  <si>
    <t>DIBt-Zulassungsnummer der abZ:</t>
  </si>
  <si>
    <r>
      <t xml:space="preserve">Produktbezeichnung (Gegenstand des Bescheides):
</t>
    </r>
    <r>
      <rPr>
        <sz val="10"/>
        <color theme="1"/>
        <rFont val="Arial Narrow"/>
        <family val="2"/>
      </rPr>
      <t>(Kennzeichnung gemäß 2.2.2 des Bescheides)</t>
    </r>
  </si>
  <si>
    <t>Türtyp:</t>
  </si>
  <si>
    <t>Herstellungsjahr:</t>
  </si>
  <si>
    <t>DMC:</t>
  </si>
  <si>
    <t>Logo Hersteller:</t>
  </si>
  <si>
    <r>
      <t xml:space="preserve">Achtung Terminverschiebung!
</t>
    </r>
    <r>
      <rPr>
        <sz val="10"/>
        <color rgb="FF000000"/>
        <rFont val="Arial"/>
        <family val="2"/>
      </rPr>
      <t>Nur bei wiederholter Übermittlung ausfüllen.</t>
    </r>
  </si>
  <si>
    <t>Bitte nutzen Sie für jedes Profil-System und jeden Türtyp ein separates Bestellformular.</t>
  </si>
  <si>
    <t>@Format</t>
  </si>
  <si>
    <t>@Bestelldatum</t>
  </si>
  <si>
    <t>@Anzahl</t>
  </si>
  <si>
    <t>@DMC</t>
  </si>
  <si>
    <t>@BV</t>
  </si>
  <si>
    <t>Bauvorhaben (BV) oder Projektnummer oder Auftragsnummer bzw. Kommission/Lager:</t>
  </si>
  <si>
    <t>@Material</t>
  </si>
  <si>
    <t>Werkstoff:</t>
  </si>
  <si>
    <t>E</t>
  </si>
  <si>
    <t>M, L</t>
  </si>
  <si>
    <t>L</t>
  </si>
  <si>
    <t>30+4</t>
  </si>
  <si>
    <t>L, DMC</t>
  </si>
  <si>
    <t>DMC</t>
  </si>
  <si>
    <t>S, L, DMC</t>
  </si>
  <si>
    <t xml:space="preserve">L, S, DMC </t>
  </si>
  <si>
    <t>L, S, DMC</t>
  </si>
  <si>
    <t>S, L</t>
  </si>
  <si>
    <t>Schildnummer:</t>
  </si>
  <si>
    <t>ja</t>
  </si>
  <si>
    <t xml:space="preserve">M, L, S, DMC </t>
  </si>
  <si>
    <t>@SchildNr</t>
  </si>
  <si>
    <t>Anzahl Zeichen/Feld</t>
  </si>
  <si>
    <t>Wo werden die Daten benötigt?</t>
  </si>
  <si>
    <t>4+3</t>
  </si>
  <si>
    <r>
      <t xml:space="preserve">M </t>
    </r>
    <r>
      <rPr>
        <sz val="10"/>
        <color rgb="FFC00000"/>
        <rFont val="Arial"/>
        <family val="2"/>
      </rPr>
      <t>(Sortierkriterium 2)</t>
    </r>
    <r>
      <rPr>
        <sz val="10"/>
        <rFont val="Arial"/>
        <family val="2"/>
      </rPr>
      <t>, S, L, DMC</t>
    </r>
  </si>
  <si>
    <t>@Spec</t>
  </si>
  <si>
    <t>@Produkt1</t>
  </si>
  <si>
    <t>@Produkt2</t>
  </si>
  <si>
    <t>@Produkt3</t>
  </si>
  <si>
    <t>@E-H-Jahr</t>
  </si>
  <si>
    <t>@B-H-Steller1</t>
  </si>
  <si>
    <t>@B-H-Steller2</t>
  </si>
  <si>
    <t>@B-H-PLZ-Ort</t>
  </si>
  <si>
    <t>@B-H-Strasse</t>
  </si>
  <si>
    <t>@B-H-Land</t>
  </si>
  <si>
    <t>@B-H-Telefon</t>
  </si>
  <si>
    <t>@B-H-Email</t>
  </si>
  <si>
    <t>@B-H-web</t>
  </si>
  <si>
    <t>@B-H-Kontakt</t>
  </si>
  <si>
    <t>@HWK1</t>
  </si>
  <si>
    <t>@HWK2</t>
  </si>
  <si>
    <t>@Zeile1</t>
  </si>
  <si>
    <t>@Zeile2</t>
  </si>
  <si>
    <t>@Zeile3</t>
  </si>
  <si>
    <t>@Zeile4</t>
  </si>
  <si>
    <t>@Zeile5</t>
  </si>
  <si>
    <t>@Zeile6</t>
  </si>
  <si>
    <t>@Zeile7</t>
  </si>
  <si>
    <t>@Zeile8</t>
  </si>
  <si>
    <t>@Zeile9</t>
  </si>
  <si>
    <t>@Zeile10</t>
  </si>
  <si>
    <t>@B-H-Logo</t>
  </si>
  <si>
    <t>@Errichter1</t>
  </si>
  <si>
    <t>@Errichter2</t>
  </si>
  <si>
    <t>@E-PLZ-Ort</t>
  </si>
  <si>
    <t>@E-Strasse</t>
  </si>
  <si>
    <t>@E-Land</t>
  </si>
  <si>
    <t>@E-Telefon</t>
  </si>
  <si>
    <t>@E-Email</t>
  </si>
  <si>
    <t>@E-web</t>
  </si>
  <si>
    <t>@END</t>
  </si>
  <si>
    <r>
      <t xml:space="preserve">M </t>
    </r>
    <r>
      <rPr>
        <sz val="10"/>
        <color rgb="FFC00000"/>
        <rFont val="Arial"/>
        <family val="2"/>
      </rPr>
      <t>(Sortierkriterium 3)</t>
    </r>
  </si>
  <si>
    <r>
      <t xml:space="preserve">M </t>
    </r>
    <r>
      <rPr>
        <sz val="10"/>
        <color rgb="FFC00000"/>
        <rFont val="Arial"/>
        <family val="2"/>
      </rPr>
      <t>(Sortierkriterium 1)</t>
    </r>
    <r>
      <rPr>
        <sz val="10"/>
        <color theme="1"/>
        <rFont val="Arial"/>
        <family val="2"/>
      </rPr>
      <t>, L</t>
    </r>
  </si>
  <si>
    <t>S</t>
  </si>
  <si>
    <t>Graf-Spee-Str. 13</t>
  </si>
  <si>
    <t>45133 Essen</t>
  </si>
  <si>
    <t>4</t>
  </si>
  <si>
    <t>@Format-alternativ</t>
  </si>
  <si>
    <t>@Antragsteller-NB</t>
  </si>
  <si>
    <t>@Ue-CE-Logo</t>
  </si>
  <si>
    <t>@DoP</t>
  </si>
  <si>
    <t>@Produkttyp</t>
  </si>
  <si>
    <t>2</t>
  </si>
  <si>
    <t>3</t>
  </si>
  <si>
    <t>@Kenncode</t>
  </si>
  <si>
    <t>@WM1</t>
  </si>
  <si>
    <t>5</t>
  </si>
  <si>
    <t>@WM2</t>
  </si>
  <si>
    <t>@WM3</t>
  </si>
  <si>
    <t>@WM4</t>
  </si>
  <si>
    <t>@WM5</t>
  </si>
  <si>
    <t>@WM6</t>
  </si>
  <si>
    <t>@WM7</t>
  </si>
  <si>
    <t>@WM8</t>
  </si>
  <si>
    <t>@WM9</t>
  </si>
  <si>
    <t>@WM10</t>
  </si>
  <si>
    <t>@WM11</t>
  </si>
  <si>
    <t>@WM12</t>
  </si>
  <si>
    <t>@WM13</t>
  </si>
  <si>
    <t>@WM14</t>
  </si>
  <si>
    <t>@WM15</t>
  </si>
  <si>
    <t>@WM16</t>
  </si>
  <si>
    <t>Ü-Logo:</t>
  </si>
  <si>
    <t>?</t>
  </si>
  <si>
    <r>
      <t>Schildformate [H x B]:</t>
    </r>
    <r>
      <rPr>
        <sz val="10"/>
        <rFont val="Arial"/>
        <family val="2"/>
      </rPr>
      <t xml:space="preserve"> </t>
    </r>
  </si>
  <si>
    <t>L1 (ohne DMC, ohne Logo) = 24 * 148 [mm]; 
L2 (mit Option DMC oder Logo) = 24 * 164 [mm]; 
L3 (mit Option DMC und Logo) = 24 * 180 [mm]</t>
  </si>
  <si>
    <t>Fertigungsanzeige für T 30-FSA "Moralt Fire(Smoke)" (Z-6.20-2073)</t>
  </si>
  <si>
    <t xml:space="preserve">feuerschutz-berlin@t-online.de </t>
  </si>
  <si>
    <t>Bitte melden Sie Ihre Fertigung mindestens 2 Wochen vor Produktionsbeginn an.</t>
  </si>
  <si>
    <t xml:space="preserve">schilder-bestellung@akf-ev.de </t>
  </si>
  <si>
    <t>Bitte melden Sie Ihre Fertigung mindestens 4 Wochen vor Produktionsbeginn an.</t>
  </si>
  <si>
    <t>Heidering 29</t>
  </si>
  <si>
    <t>30625 Hannover</t>
  </si>
  <si>
    <t>schilder@feuerschutztueren.com</t>
  </si>
  <si>
    <t xml:space="preserve">schilder-bestellung@nrw.ueg-ev.de </t>
  </si>
  <si>
    <t>Schönestr. 35/1</t>
  </si>
  <si>
    <t>70372 Stuttgart</t>
  </si>
  <si>
    <t>schilder-bestellungen@feuerschutz-bw.de</t>
  </si>
  <si>
    <t>Neuburgstr. 1c</t>
  </si>
  <si>
    <t>83620 Feldkirchen-Westerham</t>
  </si>
  <si>
    <t>Breitscheidstr. 45</t>
  </si>
  <si>
    <t>01156 Dresden</t>
  </si>
  <si>
    <t>Rendsburger Landstr. 211</t>
  </si>
  <si>
    <t>24113 Kiel</t>
  </si>
  <si>
    <t>info@feuerschutz-nord.de</t>
  </si>
  <si>
    <t>Name Hersteller, sofern Zeile 1 nicht ausreichend:</t>
  </si>
  <si>
    <t xml:space="preserve">   Kontaktperson Hersteller:</t>
  </si>
  <si>
    <t>An den
Arbeitskreis der Überwachungsgemeinschaften für Feuer-
schutz-, Rauchschutz- und Schutzraumabschlüsse e. V.
Graf-Spee-Str. 13
45133 Essen</t>
  </si>
  <si>
    <t>An die 
Überwachungsgemeinschaft Feuerschutztüren 
Niedersachsen/Bremen/Sachsen-Anhalt e. V.
Heidering 29
30625 Hannover</t>
  </si>
  <si>
    <t>An die
Überwachungsgemeinschaft  West e. V.
Graf-Spee-Str. 13
45133 Essen</t>
  </si>
  <si>
    <t>An die
Überwachungsgemeinschaft für Feuerschutz-, Rauchschutz- 
und Schutzraumabschlüsse Baden-Württemberg e. V.
Schönestr. 35/1
70372 Stuttgart</t>
  </si>
  <si>
    <t>An die
Überwachungsgemeinschaft für Feuerschutz-, Rauchschutz- 
und Schutzraumabschlüsse Bayern e. V.
Neuburgstr. 1c
83620 Feldkirchen-Westerham</t>
  </si>
  <si>
    <t>An die
Überwachungsgemeinschaft für Feuerschutz-, Rauchschutz- 
und Schutzraumabschlüsse Sachsen e. V.
Breitscheidstr. 45
01156 Dresden</t>
  </si>
  <si>
    <t>An die
Überwachungsgemeinschaft NORD für Feuerschutz-, Rauch-
schutz- und Schutzraumabschüsse der Länder Schleswig-Holstein, Mecklenburg-Vorpommern u. Hamburg e. V.
Rendsburger Landstr. 211
24113 Kiel</t>
  </si>
  <si>
    <t>DEUTSCHLAND</t>
  </si>
  <si>
    <t>Lfd. Nr.</t>
  </si>
  <si>
    <t>Organisation</t>
  </si>
  <si>
    <t>Strasse</t>
  </si>
  <si>
    <t>Ort</t>
  </si>
  <si>
    <t>E-Mail f. FA, BA, KA</t>
  </si>
  <si>
    <t>Anmeldefrist</t>
  </si>
  <si>
    <t>An die
Überwachungsgemeinschaft für Feuerschutz-, Rauchschutz- 
und Schutzraumabschlüsse Berlin/Brandenburg e. V.
Mahlsdorfer Str. 61b
15366 Hoppegarten</t>
  </si>
  <si>
    <t>Mahlsdorfer Str. 61 b</t>
  </si>
  <si>
    <t>15366 Hoppegarten</t>
  </si>
  <si>
    <t>bestellungen@feuerschutz-bayern.de</t>
  </si>
  <si>
    <t>bestellung@feuerschutzinfo.de</t>
  </si>
  <si>
    <r>
      <rPr>
        <b/>
        <sz val="10"/>
        <color rgb="FFC00000"/>
        <rFont val="Arial"/>
        <family val="2"/>
      </rPr>
      <t>Pflichtfeld:</t>
    </r>
    <r>
      <rPr>
        <sz val="10"/>
        <rFont val="Arial"/>
        <family val="2"/>
      </rPr>
      <t xml:space="preserve"> Kennnummer Herstellwerk </t>
    </r>
    <r>
      <rPr>
        <sz val="10"/>
        <rFont val="Arial Narrow"/>
        <family val="2"/>
      </rPr>
      <t>(HWK-Nr.)</t>
    </r>
    <r>
      <rPr>
        <sz val="10"/>
        <rFont val="Arial"/>
        <family val="2"/>
      </rPr>
      <t>:</t>
    </r>
  </si>
  <si>
    <r>
      <t xml:space="preserve">Kontaktdaten des Herstellers
</t>
    </r>
    <r>
      <rPr>
        <sz val="10"/>
        <color rgb="FFC00000"/>
        <rFont val="Arial Narrow"/>
        <family val="2"/>
      </rPr>
      <t>(optionale Angaben, z. B. für DMC)</t>
    </r>
  </si>
  <si>
    <t>Datenbereich: D22:D64</t>
  </si>
  <si>
    <t>Nein</t>
  </si>
  <si>
    <t>Z-6.20-2073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</si>
</sst>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rial"/>
      <family val="2"/>
    </font>
    <font>
      <sz val="8"/>
      <name val="Arial"/>
      <family val="2"/>
    </font>
    <font>
      <u/>
      <sz val="11"/>
      <color theme="10"/>
      <name val="Arial"/>
      <family val="2"/>
    </font>
    <font>
      <b/>
      <sz val="10"/>
      <color theme="1"/>
      <name val="Arial"/>
      <family val="2"/>
    </font>
    <font>
      <sz val="10"/>
      <color theme="1"/>
      <name val="Arial"/>
      <family val="2"/>
    </font>
    <font>
      <sz val="10"/>
      <color rgb="FF0070C0"/>
      <name val="Arial"/>
      <family val="2"/>
    </font>
    <font>
      <sz val="10"/>
      <color rgb="FFC00000"/>
      <name val="Arial"/>
      <family val="2"/>
    </font>
    <font>
      <sz val="10"/>
      <name val="Arial"/>
      <family val="2"/>
    </font>
    <font>
      <b/>
      <u/>
      <sz val="10"/>
      <color theme="1"/>
      <name val="Arial"/>
      <family val="2"/>
    </font>
    <font>
      <sz val="10"/>
      <color theme="1"/>
      <name val="Arial Narrow"/>
      <family val="2"/>
    </font>
    <font>
      <sz val="10"/>
      <color theme="9" tint="-0.249977111117893"/>
      <name val="Arial"/>
      <family val="2"/>
    </font>
    <font>
      <b/>
      <sz val="10"/>
      <name val="Arial"/>
      <family val="2"/>
    </font>
    <font>
      <sz val="8"/>
      <color rgb="FF000000"/>
      <name val="Segoe UI"/>
      <family val="2"/>
    </font>
    <font>
      <b/>
      <sz val="10"/>
      <color rgb="FF0070C0"/>
      <name val="Arial"/>
      <family val="2"/>
    </font>
    <font>
      <b/>
      <sz val="10"/>
      <color rgb="FF000000"/>
      <name val="Arial"/>
      <family val="2"/>
    </font>
    <font>
      <sz val="12"/>
      <color rgb="FF000000"/>
      <name val="Arial"/>
      <family val="2"/>
    </font>
    <font>
      <sz val="10"/>
      <color rgb="FF000000"/>
      <name val="Arial"/>
      <family val="2"/>
    </font>
    <font>
      <b/>
      <sz val="14"/>
      <color theme="1"/>
      <name val="Arial"/>
      <family val="2"/>
    </font>
    <font>
      <b/>
      <sz val="10"/>
      <color rgb="FFC00000"/>
      <name val="Arial"/>
      <family val="2"/>
    </font>
    <font>
      <b/>
      <sz val="9"/>
      <color indexed="81"/>
      <name val="Segoe UI"/>
      <family val="2"/>
    </font>
    <font>
      <sz val="9"/>
      <color indexed="81"/>
      <name val="Segoe UI"/>
      <family val="2"/>
    </font>
    <font>
      <b/>
      <sz val="10"/>
      <color theme="9" tint="-0.249977111117893"/>
      <name val="Arial"/>
      <family val="2"/>
    </font>
    <font>
      <sz val="10"/>
      <color theme="0"/>
      <name val="Arial"/>
      <family val="2"/>
    </font>
    <font>
      <b/>
      <u/>
      <sz val="10"/>
      <color rgb="FFC00000"/>
      <name val="Arial"/>
      <family val="2"/>
    </font>
    <font>
      <b/>
      <sz val="11"/>
      <color theme="1"/>
      <name val="Arial"/>
      <family val="2"/>
    </font>
    <font>
      <sz val="10"/>
      <name val="Arial Narrow"/>
      <family val="2"/>
    </font>
    <font>
      <sz val="10"/>
      <color rgb="FFC00000"/>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auto="1"/>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93">
    <xf numFmtId="0" fontId="0" fillId="0" borderId="0" xfId="0"/>
    <xf numFmtId="0" fontId="4"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4" fillId="0" borderId="0" xfId="0" applyFont="1" applyAlignment="1">
      <alignment vertical="top" wrapText="1"/>
    </xf>
    <xf numFmtId="0" fontId="7" fillId="0" borderId="0" xfId="0" applyFont="1" applyAlignment="1">
      <alignment horizontal="left" vertical="top" wrapText="1" indent="1"/>
    </xf>
    <xf numFmtId="0" fontId="4" fillId="0" borderId="0" xfId="0" applyFont="1" applyAlignment="1">
      <alignment horizontal="left" vertical="top" wrapText="1" indent="1"/>
    </xf>
    <xf numFmtId="0" fontId="6" fillId="0" borderId="0" xfId="0" applyFont="1" applyAlignment="1">
      <alignment vertical="top"/>
    </xf>
    <xf numFmtId="0" fontId="4" fillId="0" borderId="0" xfId="0" applyFont="1" applyAlignment="1">
      <alignment horizontal="left" vertical="top" indent="1"/>
    </xf>
    <xf numFmtId="0" fontId="7" fillId="0" borderId="0" xfId="0" applyFont="1" applyAlignment="1">
      <alignment horizontal="left" vertical="top" indent="1"/>
    </xf>
    <xf numFmtId="0" fontId="10" fillId="0" borderId="0" xfId="0" applyFont="1" applyAlignment="1">
      <alignment vertical="top"/>
    </xf>
    <xf numFmtId="0" fontId="8" fillId="3" borderId="0" xfId="0" applyFont="1" applyFill="1" applyAlignment="1">
      <alignment vertical="top" wrapText="1"/>
    </xf>
    <xf numFmtId="0" fontId="8" fillId="3" borderId="0" xfId="0" applyFont="1" applyFill="1" applyAlignment="1">
      <alignment horizontal="left" vertical="top" wrapText="1"/>
    </xf>
    <xf numFmtId="14" fontId="13" fillId="0" borderId="0" xfId="0" applyNumberFormat="1" applyFont="1" applyAlignment="1">
      <alignment vertical="top"/>
    </xf>
    <xf numFmtId="0" fontId="15" fillId="0" borderId="1" xfId="0" applyFont="1" applyBorder="1" applyAlignment="1">
      <alignment horizontal="left" wrapText="1"/>
    </xf>
    <xf numFmtId="0" fontId="7" fillId="3" borderId="0" xfId="0" applyFont="1" applyFill="1" applyAlignment="1">
      <alignment horizontal="left" vertical="top" wrapText="1" indent="1"/>
    </xf>
    <xf numFmtId="0" fontId="7" fillId="0" borderId="0" xfId="0" applyFont="1" applyAlignment="1">
      <alignment horizontal="left" vertical="top" wrapText="1"/>
    </xf>
    <xf numFmtId="14" fontId="5" fillId="0" borderId="0" xfId="0" applyNumberFormat="1" applyFont="1" applyAlignment="1">
      <alignment horizontal="left" vertical="top"/>
    </xf>
    <xf numFmtId="0" fontId="7" fillId="0" borderId="0" xfId="0" applyFont="1" applyAlignment="1">
      <alignment vertical="top" wrapText="1"/>
    </xf>
    <xf numFmtId="0" fontId="4" fillId="0" borderId="0" xfId="0" applyFont="1" applyAlignment="1">
      <alignment horizontal="center" vertical="top"/>
    </xf>
    <xf numFmtId="0" fontId="7" fillId="0" borderId="0" xfId="0" applyFont="1" applyAlignment="1">
      <alignment vertical="top"/>
    </xf>
    <xf numFmtId="0" fontId="7" fillId="0" borderId="0" xfId="0" applyFont="1" applyAlignment="1">
      <alignment horizontal="center" vertical="top"/>
    </xf>
    <xf numFmtId="0" fontId="18" fillId="0" borderId="0" xfId="0" applyFont="1" applyAlignment="1">
      <alignment vertical="top"/>
    </xf>
    <xf numFmtId="0" fontId="5" fillId="0" borderId="5" xfId="0" applyFont="1" applyBorder="1" applyAlignment="1">
      <alignment vertical="top"/>
    </xf>
    <xf numFmtId="0" fontId="4" fillId="3" borderId="0" xfId="0" applyFont="1" applyFill="1" applyAlignment="1">
      <alignment horizontal="left" vertical="top" wrapText="1" indent="1"/>
    </xf>
    <xf numFmtId="0" fontId="4" fillId="3" borderId="0" xfId="0" applyFont="1" applyFill="1" applyAlignment="1">
      <alignment vertical="top"/>
    </xf>
    <xf numFmtId="49" fontId="5" fillId="4" borderId="3" xfId="0" applyNumberFormat="1" applyFont="1" applyFill="1" applyBorder="1" applyAlignment="1" applyProtection="1">
      <alignment vertical="top" wrapText="1"/>
      <protection locked="0"/>
    </xf>
    <xf numFmtId="49" fontId="5" fillId="4" borderId="3" xfId="0" applyNumberFormat="1" applyFont="1" applyFill="1" applyBorder="1" applyAlignment="1" applyProtection="1">
      <alignment horizontal="left" vertical="top"/>
      <protection locked="0"/>
    </xf>
    <xf numFmtId="14" fontId="5" fillId="4" borderId="3" xfId="0" applyNumberFormat="1" applyFont="1" applyFill="1" applyBorder="1" applyAlignment="1" applyProtection="1">
      <alignment horizontal="left" vertical="top"/>
      <protection locked="0"/>
    </xf>
    <xf numFmtId="14" fontId="14" fillId="0" borderId="3" xfId="0" applyNumberFormat="1" applyFont="1" applyBorder="1" applyAlignment="1" applyProtection="1">
      <alignment horizontal="right" vertical="center"/>
      <protection locked="0"/>
    </xf>
    <xf numFmtId="14" fontId="11" fillId="0" borderId="3" xfId="0" applyNumberFormat="1" applyFont="1" applyBorder="1" applyAlignment="1" applyProtection="1">
      <alignment horizontal="right" vertical="top"/>
      <protection locked="0"/>
    </xf>
    <xf numFmtId="14" fontId="11" fillId="0" borderId="2" xfId="0" applyNumberFormat="1" applyFont="1" applyBorder="1" applyAlignment="1" applyProtection="1">
      <alignment horizontal="right" vertical="top"/>
      <protection locked="0"/>
    </xf>
    <xf numFmtId="49" fontId="5" fillId="3" borderId="3" xfId="0" applyNumberFormat="1" applyFont="1" applyFill="1" applyBorder="1" applyAlignment="1" applyProtection="1">
      <alignment vertical="top" wrapText="1"/>
      <protection locked="0"/>
    </xf>
    <xf numFmtId="0" fontId="5" fillId="2" borderId="0" xfId="0" applyFont="1" applyFill="1" applyAlignment="1" applyProtection="1">
      <alignment horizontal="center" vertical="top"/>
      <protection locked="0"/>
    </xf>
    <xf numFmtId="49" fontId="11" fillId="0" borderId="0" xfId="0" applyNumberFormat="1" applyFont="1" applyAlignment="1">
      <alignment vertical="center"/>
    </xf>
    <xf numFmtId="49" fontId="11" fillId="3" borderId="0" xfId="0" applyNumberFormat="1" applyFont="1" applyFill="1" applyAlignment="1">
      <alignment vertical="center"/>
    </xf>
    <xf numFmtId="49" fontId="3" fillId="3" borderId="0" xfId="0" applyNumberFormat="1" applyFont="1" applyFill="1" applyAlignment="1">
      <alignment vertical="center"/>
    </xf>
    <xf numFmtId="49" fontId="11" fillId="0" borderId="0" xfId="0" applyNumberFormat="1" applyFont="1" applyAlignment="1">
      <alignment vertical="top"/>
    </xf>
    <xf numFmtId="49" fontId="3" fillId="3" borderId="0" xfId="0" applyNumberFormat="1" applyFont="1" applyFill="1" applyAlignment="1">
      <alignment vertical="top"/>
    </xf>
    <xf numFmtId="49" fontId="11" fillId="3" borderId="0" xfId="0" applyNumberFormat="1" applyFont="1" applyFill="1" applyAlignment="1">
      <alignment vertical="top"/>
    </xf>
    <xf numFmtId="49" fontId="21" fillId="3" borderId="0" xfId="0" applyNumberFormat="1" applyFont="1" applyFill="1" applyAlignment="1">
      <alignment vertical="center"/>
    </xf>
    <xf numFmtId="49" fontId="3" fillId="0" borderId="0" xfId="0" applyNumberFormat="1" applyFont="1" applyAlignment="1">
      <alignment vertical="top"/>
    </xf>
    <xf numFmtId="0" fontId="8" fillId="0" borderId="0" xfId="0" applyFont="1" applyAlignment="1">
      <alignment vertical="top" wrapText="1"/>
    </xf>
    <xf numFmtId="0" fontId="4" fillId="0" borderId="0" xfId="0" applyFont="1" applyAlignment="1">
      <alignment horizontal="center" vertical="center"/>
    </xf>
    <xf numFmtId="14" fontId="5" fillId="4" borderId="6" xfId="0" applyNumberFormat="1" applyFont="1" applyFill="1" applyBorder="1" applyAlignment="1" applyProtection="1">
      <alignment horizontal="center" vertical="top"/>
      <protection locked="0"/>
    </xf>
    <xf numFmtId="0" fontId="4" fillId="3" borderId="0" xfId="0" applyFont="1" applyFill="1" applyAlignment="1">
      <alignment horizontal="left" vertical="top" indent="1"/>
    </xf>
    <xf numFmtId="0" fontId="11" fillId="0" borderId="0" xfId="0" applyFont="1" applyAlignment="1">
      <alignment horizontal="right" vertical="top" wrapText="1"/>
    </xf>
    <xf numFmtId="0" fontId="2" fillId="0" borderId="0" xfId="1" applyBorder="1" applyAlignment="1">
      <alignment vertical="top"/>
    </xf>
    <xf numFmtId="0" fontId="0" fillId="0" borderId="0" xfId="0" applyAlignment="1">
      <alignment vertical="top"/>
    </xf>
    <xf numFmtId="0" fontId="0" fillId="0" borderId="0" xfId="0" applyAlignment="1">
      <alignment wrapText="1"/>
    </xf>
    <xf numFmtId="49" fontId="7" fillId="0" borderId="0" xfId="0" applyNumberFormat="1" applyFont="1" applyAlignment="1">
      <alignment vertical="top"/>
    </xf>
    <xf numFmtId="0" fontId="0" fillId="0" borderId="0" xfId="0" applyAlignment="1">
      <alignment vertical="top" wrapText="1"/>
    </xf>
    <xf numFmtId="0" fontId="7" fillId="0" borderId="0" xfId="0" applyFont="1" applyAlignment="1">
      <alignment wrapText="1"/>
    </xf>
    <xf numFmtId="0" fontId="2" fillId="0" borderId="0" xfId="1" applyFill="1" applyBorder="1" applyAlignment="1">
      <alignment vertical="top" wrapText="1"/>
    </xf>
    <xf numFmtId="0" fontId="7" fillId="3" borderId="3" xfId="0" applyFont="1" applyFill="1" applyBorder="1" applyAlignment="1">
      <alignment horizontal="left" vertical="top"/>
    </xf>
    <xf numFmtId="49" fontId="5" fillId="3" borderId="3" xfId="0" applyNumberFormat="1" applyFont="1" applyFill="1" applyBorder="1" applyAlignment="1">
      <alignment horizontal="left" vertical="top"/>
    </xf>
    <xf numFmtId="14" fontId="5" fillId="3" borderId="3" xfId="0" applyNumberFormat="1" applyFont="1" applyFill="1" applyBorder="1" applyAlignment="1">
      <alignment vertical="top"/>
    </xf>
    <xf numFmtId="49" fontId="5" fillId="4" borderId="3" xfId="0" applyNumberFormat="1" applyFont="1" applyFill="1" applyBorder="1" applyAlignment="1" applyProtection="1">
      <alignment vertical="top"/>
      <protection locked="0"/>
    </xf>
    <xf numFmtId="49" fontId="4" fillId="3" borderId="3" xfId="0" applyNumberFormat="1" applyFont="1" applyFill="1" applyBorder="1" applyAlignment="1">
      <alignment vertical="top"/>
    </xf>
    <xf numFmtId="49" fontId="2" fillId="4" borderId="3" xfId="1" applyNumberFormat="1" applyFill="1" applyBorder="1" applyAlignment="1" applyProtection="1">
      <alignment vertical="top"/>
      <protection locked="0"/>
    </xf>
    <xf numFmtId="0" fontId="4" fillId="3" borderId="3" xfId="0" applyFont="1" applyFill="1" applyBorder="1" applyAlignment="1" applyProtection="1">
      <alignment vertical="top"/>
      <protection locked="0"/>
    </xf>
    <xf numFmtId="0" fontId="7" fillId="3" borderId="0" xfId="0" applyFont="1" applyFill="1" applyAlignment="1">
      <alignment horizontal="left" vertical="top" indent="1"/>
    </xf>
    <xf numFmtId="49" fontId="7" fillId="3" borderId="3" xfId="0" quotePrefix="1" applyNumberFormat="1" applyFont="1" applyFill="1" applyBorder="1" applyAlignment="1">
      <alignment horizontal="left" vertical="top"/>
    </xf>
    <xf numFmtId="0" fontId="4" fillId="0" borderId="0" xfId="0" applyFont="1" applyAlignment="1">
      <alignment wrapText="1"/>
    </xf>
    <xf numFmtId="0" fontId="23" fillId="3" borderId="0" xfId="0" applyFont="1" applyFill="1" applyAlignment="1">
      <alignment vertical="top"/>
    </xf>
    <xf numFmtId="0" fontId="24" fillId="0" borderId="0" xfId="0" applyFont="1" applyAlignment="1">
      <alignment vertical="top" wrapText="1"/>
    </xf>
    <xf numFmtId="0" fontId="24" fillId="0" borderId="0" xfId="0" applyFont="1" applyAlignment="1">
      <alignment wrapText="1"/>
    </xf>
    <xf numFmtId="0" fontId="24" fillId="0" borderId="0" xfId="0" applyFont="1" applyAlignment="1">
      <alignment vertical="top"/>
    </xf>
    <xf numFmtId="0" fontId="6" fillId="0" borderId="0" xfId="0" applyFont="1" applyAlignment="1">
      <alignment horizontal="left" vertical="top" wrapText="1" indent="1"/>
    </xf>
    <xf numFmtId="164" fontId="5" fillId="5" borderId="3" xfId="0" applyNumberFormat="1" applyFont="1" applyFill="1" applyBorder="1" applyAlignment="1" applyProtection="1">
      <alignment horizontal="left" vertical="top"/>
      <protection locked="0"/>
    </xf>
    <xf numFmtId="49" fontId="5" fillId="5" borderId="3" xfId="0" applyNumberFormat="1" applyFont="1" applyFill="1" applyBorder="1" applyAlignment="1" applyProtection="1">
      <alignment vertical="top"/>
      <protection locked="0"/>
    </xf>
    <xf numFmtId="14" fontId="5" fillId="5" borderId="3" xfId="0" applyNumberFormat="1" applyFont="1" applyFill="1" applyBorder="1" applyAlignment="1" applyProtection="1">
      <alignment horizontal="left" vertical="top"/>
      <protection locked="0"/>
    </xf>
    <xf numFmtId="0" fontId="11" fillId="3" borderId="3" xfId="0" applyFont="1" applyFill="1" applyBorder="1" applyAlignment="1" applyProtection="1">
      <alignment vertical="top" wrapText="1"/>
      <protection hidden="1"/>
    </xf>
    <xf numFmtId="0" fontId="18" fillId="3" borderId="3" xfId="0" applyFont="1" applyFill="1" applyBorder="1" applyAlignment="1" applyProtection="1">
      <alignment vertical="top" wrapText="1"/>
      <protection hidden="1"/>
    </xf>
    <xf numFmtId="49" fontId="7" fillId="3" borderId="3" xfId="0" applyNumberFormat="1" applyFont="1" applyFill="1" applyBorder="1" applyAlignment="1" applyProtection="1">
      <alignment vertical="top"/>
      <protection hidden="1"/>
    </xf>
    <xf numFmtId="0" fontId="11" fillId="3" borderId="3" xfId="0" quotePrefix="1" applyFont="1" applyFill="1" applyBorder="1" applyAlignment="1" applyProtection="1">
      <alignment vertical="top" wrapText="1"/>
      <protection hidden="1"/>
    </xf>
    <xf numFmtId="49" fontId="7" fillId="3" borderId="2" xfId="0" quotePrefix="1" applyNumberFormat="1" applyFont="1" applyFill="1" applyBorder="1" applyAlignment="1">
      <alignment horizontal="left" vertical="top"/>
    </xf>
    <xf numFmtId="0" fontId="5" fillId="3" borderId="3" xfId="0" applyFont="1" applyFill="1" applyBorder="1" applyAlignment="1">
      <alignment vertical="top"/>
    </xf>
    <xf numFmtId="0" fontId="5" fillId="3" borderId="2" xfId="0" applyFont="1" applyFill="1" applyBorder="1" applyAlignment="1">
      <alignment vertical="top" wrapText="1"/>
    </xf>
    <xf numFmtId="0" fontId="4" fillId="0" borderId="4" xfId="0" applyFont="1" applyBorder="1" applyAlignment="1">
      <alignment vertical="top"/>
    </xf>
    <xf numFmtId="0" fontId="5" fillId="0" borderId="4" xfId="0" applyFont="1" applyBorder="1" applyAlignment="1">
      <alignment vertical="top"/>
    </xf>
    <xf numFmtId="0" fontId="4" fillId="2" borderId="0" xfId="0" applyFont="1" applyFill="1" applyAlignment="1">
      <alignment vertical="top"/>
    </xf>
    <xf numFmtId="0" fontId="5" fillId="2" borderId="0" xfId="0" applyFont="1" applyFill="1" applyAlignment="1">
      <alignment vertical="top"/>
    </xf>
    <xf numFmtId="14" fontId="5" fillId="2" borderId="0" xfId="0" applyNumberFormat="1" applyFont="1" applyFill="1" applyAlignment="1" applyProtection="1">
      <alignment horizontal="center" vertical="top"/>
      <protection locked="0"/>
    </xf>
    <xf numFmtId="0" fontId="3" fillId="0" borderId="0" xfId="0" applyFont="1" applyAlignment="1">
      <alignment horizontal="right" vertical="top"/>
    </xf>
    <xf numFmtId="1" fontId="5" fillId="4" borderId="3" xfId="0" applyNumberFormat="1" applyFont="1" applyFill="1" applyBorder="1" applyAlignment="1" applyProtection="1">
      <alignment horizontal="left" vertical="top"/>
      <protection locked="0"/>
    </xf>
    <xf numFmtId="0" fontId="22" fillId="0" borderId="0" xfId="0" applyFont="1" applyAlignment="1" applyProtection="1">
      <alignment vertical="top"/>
      <protection locked="0" hidden="1"/>
    </xf>
    <xf numFmtId="0" fontId="17" fillId="0" borderId="0" xfId="0" applyFont="1" applyAlignment="1">
      <alignment horizontal="center" vertical="top"/>
    </xf>
    <xf numFmtId="0" fontId="4" fillId="2" borderId="0" xfId="0" applyFont="1" applyFill="1" applyAlignment="1">
      <alignment vertical="top"/>
    </xf>
    <xf numFmtId="0" fontId="4" fillId="0" borderId="0" xfId="0" applyFont="1" applyAlignment="1">
      <alignment horizontal="left" vertical="top" wrapText="1"/>
    </xf>
    <xf numFmtId="0" fontId="4" fillId="0" borderId="0" xfId="0" applyFont="1" applyAlignment="1">
      <alignment vertical="top" wrapText="1"/>
    </xf>
    <xf numFmtId="0" fontId="8" fillId="2" borderId="0" xfId="0" applyFont="1" applyFill="1" applyAlignment="1">
      <alignment vertical="top"/>
    </xf>
    <xf numFmtId="0" fontId="4" fillId="0" borderId="7" xfId="0" applyFont="1" applyBorder="1" applyAlignment="1">
      <alignment horizontal="left" vertical="top" wrapText="1"/>
    </xf>
  </cellXfs>
  <cellStyles count="2">
    <cellStyle name="Link" xfId="1" builtinId="8"/>
    <cellStyle name="Standard"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18596</xdr:colOff>
          <xdr:row>133</xdr:row>
          <xdr:rowOff>5836</xdr:rowOff>
        </xdr:from>
        <xdr:to>
          <xdr:col>4</xdr:col>
          <xdr:colOff>0</xdr:colOff>
          <xdr:row>134</xdr:row>
          <xdr:rowOff>0</xdr:rowOff>
        </xdr:to>
        <xdr:grpSp>
          <xdr:nvGrpSpPr>
            <xdr:cNvPr id="9" name="Gruppieren 8">
              <a:extLst>
                <a:ext uri="{FF2B5EF4-FFF2-40B4-BE49-F238E27FC236}">
                  <a16:creationId xmlns:a16="http://schemas.microsoft.com/office/drawing/2014/main" id="{00000000-0008-0000-0000-000009000000}"/>
                </a:ext>
              </a:extLst>
            </xdr:cNvPr>
            <xdr:cNvGrpSpPr/>
          </xdr:nvGrpSpPr>
          <xdr:grpSpPr>
            <a:xfrm>
              <a:off x="197031" y="11390116"/>
              <a:ext cx="7224532" cy="166884"/>
              <a:chOff x="195489" y="10295164"/>
              <a:chExt cx="4997452" cy="209578"/>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819978" y="10303096"/>
                <a:ext cx="1061794" cy="1974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FÜ erforderlich</a:t>
                </a:r>
              </a:p>
            </xdr:txBody>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818190" y="10303061"/>
                <a:ext cx="419638" cy="1974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RÜ</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4494440" y="10295164"/>
                <a:ext cx="698501" cy="2095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ZiE/vBG</a:t>
                </a:r>
              </a:p>
            </xdr:txBody>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3441281" y="10302939"/>
                <a:ext cx="419638" cy="1945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EÜ</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3936887" y="10302800"/>
                <a:ext cx="426310" cy="194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EF</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95489" y="10305975"/>
                <a:ext cx="1625726" cy="1916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Gültiges Zertifikat vorhanden.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19958</xdr:colOff>
          <xdr:row>134</xdr:row>
          <xdr:rowOff>0</xdr:rowOff>
        </xdr:from>
        <xdr:to>
          <xdr:col>3</xdr:col>
          <xdr:colOff>888999</xdr:colOff>
          <xdr:row>135</xdr:row>
          <xdr:rowOff>43451</xdr:rowOff>
        </xdr:to>
        <xdr:grpSp>
          <xdr:nvGrpSpPr>
            <xdr:cNvPr id="8" name="Gruppieren 7">
              <a:extLst>
                <a:ext uri="{FF2B5EF4-FFF2-40B4-BE49-F238E27FC236}">
                  <a16:creationId xmlns:a16="http://schemas.microsoft.com/office/drawing/2014/main" id="{00000000-0008-0000-0000-000008000000}"/>
                </a:ext>
              </a:extLst>
            </xdr:cNvPr>
            <xdr:cNvGrpSpPr/>
          </xdr:nvGrpSpPr>
          <xdr:grpSpPr>
            <a:xfrm>
              <a:off x="190773" y="11557000"/>
              <a:ext cx="4654911" cy="219981"/>
              <a:chOff x="176896" y="10707460"/>
              <a:chExt cx="4279896" cy="206736"/>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76896" y="10707460"/>
                <a:ext cx="2209915" cy="2067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Erweiterung der Zertifizierung erforderlich.  </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2488544" y="10707460"/>
                <a:ext cx="1968248" cy="2067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Übereinstimmungszeichen ausgeben.</a:t>
                </a:r>
              </a:p>
            </xdr:txBody>
          </xdr:sp>
        </xdr:grpSp>
        <xdr:clientData/>
      </xdr:twoCellAnchor>
    </mc:Choice>
    <mc:Fallback/>
  </mc:AlternateContent>
  <xdr:oneCellAnchor>
    <xdr:from>
      <xdr:col>3</xdr:col>
      <xdr:colOff>0</xdr:colOff>
      <xdr:row>136</xdr:row>
      <xdr:rowOff>0</xdr:rowOff>
    </xdr:from>
    <xdr:ext cx="1115950" cy="176893"/>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4059464" y="10273393"/>
          <a:ext cx="1115950" cy="176893"/>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0">
          <a:noAutofit/>
        </a:bodyPr>
        <a:lstStyle/>
        <a:p>
          <a:pPr algn="l"/>
          <a:r>
            <a:rPr lang="de-DE" sz="1000">
              <a:latin typeface="Arial" panose="020B0604020202020204" pitchFamily="34" charset="0"/>
              <a:cs typeface="Arial" panose="020B0604020202020204" pitchFamily="34" charset="0"/>
            </a:rPr>
            <a:t>Sachbearbeitung:</a:t>
          </a:r>
        </a:p>
      </xdr:txBody>
    </xdr:sp>
    <xdr:clientData/>
  </xdr:oneCellAnchor>
  <xdr:oneCellAnchor>
    <xdr:from>
      <xdr:col>2</xdr:col>
      <xdr:colOff>0</xdr:colOff>
      <xdr:row>136</xdr:row>
      <xdr:rowOff>0</xdr:rowOff>
    </xdr:from>
    <xdr:ext cx="486021" cy="180068"/>
    <xdr:sp macro="" textlink="">
      <xdr:nvSpPr>
        <xdr:cNvPr id="18" name="Textfeld 17">
          <a:extLst>
            <a:ext uri="{FF2B5EF4-FFF2-40B4-BE49-F238E27FC236}">
              <a16:creationId xmlns:a16="http://schemas.microsoft.com/office/drawing/2014/main" id="{00000000-0008-0000-0000-000012000000}"/>
            </a:ext>
          </a:extLst>
        </xdr:cNvPr>
        <xdr:cNvSpPr txBox="1"/>
      </xdr:nvSpPr>
      <xdr:spPr>
        <a:xfrm>
          <a:off x="648607" y="10273393"/>
          <a:ext cx="486021" cy="180068"/>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algn="l"/>
          <a:r>
            <a:rPr lang="de-DE" sz="1000">
              <a:latin typeface="Arial" panose="020B0604020202020204" pitchFamily="34" charset="0"/>
              <a:cs typeface="Arial" panose="020B0604020202020204" pitchFamily="34" charset="0"/>
            </a:rPr>
            <a:t>Datum:</a:t>
          </a:r>
        </a:p>
      </xdr:txBody>
    </xdr:sp>
    <xdr:clientData/>
  </xdr:oneCellAnchor>
  <xdr:oneCellAnchor>
    <xdr:from>
      <xdr:col>3</xdr:col>
      <xdr:colOff>0</xdr:colOff>
      <xdr:row>7</xdr:row>
      <xdr:rowOff>0</xdr:rowOff>
    </xdr:from>
    <xdr:ext cx="1751945" cy="176893"/>
    <xdr:sp macro="" textlink="">
      <xdr:nvSpPr>
        <xdr:cNvPr id="7" name="Textfeld 6">
          <a:extLst>
            <a:ext uri="{FF2B5EF4-FFF2-40B4-BE49-F238E27FC236}">
              <a16:creationId xmlns:a16="http://schemas.microsoft.com/office/drawing/2014/main" id="{00000000-0008-0000-0000-000007000000}"/>
            </a:ext>
          </a:extLst>
        </xdr:cNvPr>
        <xdr:cNvSpPr txBox="1"/>
      </xdr:nvSpPr>
      <xdr:spPr>
        <a:xfrm>
          <a:off x="4059464" y="1995714"/>
          <a:ext cx="1751945" cy="176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000" b="0" baseline="0">
              <a:solidFill>
                <a:schemeClr val="tx1"/>
              </a:solidFill>
              <a:effectLst/>
              <a:latin typeface="Arial" panose="020B0604020202020204" pitchFamily="34" charset="0"/>
              <a:ea typeface="+mn-ea"/>
              <a:cs typeface="Arial" panose="020B0604020202020204" pitchFamily="34" charset="0"/>
            </a:rPr>
            <a:t>Kann überwacht werden bis:</a:t>
          </a:r>
          <a:endParaRPr lang="de-DE" sz="1000" b="0">
            <a:effectLst/>
            <a:latin typeface="Arial" panose="020B0604020202020204" pitchFamily="34" charset="0"/>
            <a:cs typeface="Arial" panose="020B0604020202020204" pitchFamily="34" charset="0"/>
          </a:endParaRPr>
        </a:p>
      </xdr:txBody>
    </xdr:sp>
    <xdr:clientData/>
  </xdr:oneCellAnchor>
  <xdr:oneCellAnchor>
    <xdr:from>
      <xdr:col>3</xdr:col>
      <xdr:colOff>0</xdr:colOff>
      <xdr:row>6</xdr:row>
      <xdr:rowOff>0</xdr:rowOff>
    </xdr:from>
    <xdr:ext cx="1891086" cy="163285"/>
    <xdr:sp macro="" textlink="">
      <xdr:nvSpPr>
        <xdr:cNvPr id="22" name="Textfeld 21">
          <a:extLst>
            <a:ext uri="{FF2B5EF4-FFF2-40B4-BE49-F238E27FC236}">
              <a16:creationId xmlns:a16="http://schemas.microsoft.com/office/drawing/2014/main" id="{00000000-0008-0000-0000-000016000000}"/>
            </a:ext>
          </a:extLst>
        </xdr:cNvPr>
        <xdr:cNvSpPr txBox="1"/>
      </xdr:nvSpPr>
      <xdr:spPr>
        <a:xfrm>
          <a:off x="4059464" y="1832429"/>
          <a:ext cx="1891086" cy="163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000" b="0" baseline="0">
              <a:solidFill>
                <a:schemeClr val="tx1"/>
              </a:solidFill>
              <a:effectLst/>
              <a:latin typeface="Arial" panose="020B0604020202020204" pitchFamily="34" charset="0"/>
              <a:ea typeface="+mn-ea"/>
              <a:cs typeface="Arial" panose="020B0604020202020204" pitchFamily="34" charset="0"/>
            </a:rPr>
            <a:t>Neuer Fertigungszeitraum bis:</a:t>
          </a:r>
          <a:endParaRPr lang="de-DE" sz="1000" b="0">
            <a:effectLst/>
            <a:latin typeface="Arial" panose="020B0604020202020204" pitchFamily="34" charset="0"/>
            <a:cs typeface="Arial" panose="020B0604020202020204" pitchFamily="34" charset="0"/>
          </a:endParaRPr>
        </a:p>
      </xdr:txBody>
    </xdr:sp>
    <xdr:clientData/>
  </xdr:oneCellAnchor>
  <xdr:oneCellAnchor>
    <xdr:from>
      <xdr:col>3</xdr:col>
      <xdr:colOff>0</xdr:colOff>
      <xdr:row>5</xdr:row>
      <xdr:rowOff>0</xdr:rowOff>
    </xdr:from>
    <xdr:ext cx="1981815" cy="163286"/>
    <xdr:sp macro="" textlink="">
      <xdr:nvSpPr>
        <xdr:cNvPr id="23" name="Textfeld 22">
          <a:extLst>
            <a:ext uri="{FF2B5EF4-FFF2-40B4-BE49-F238E27FC236}">
              <a16:creationId xmlns:a16="http://schemas.microsoft.com/office/drawing/2014/main" id="{00000000-0008-0000-0000-000017000000}"/>
            </a:ext>
          </a:extLst>
        </xdr:cNvPr>
        <xdr:cNvSpPr txBox="1"/>
      </xdr:nvSpPr>
      <xdr:spPr>
        <a:xfrm>
          <a:off x="4059464" y="1669143"/>
          <a:ext cx="1981815" cy="163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000" b="0" baseline="0">
              <a:solidFill>
                <a:schemeClr val="tx1"/>
              </a:solidFill>
              <a:effectLst/>
              <a:latin typeface="Arial" panose="020B0604020202020204" pitchFamily="34" charset="0"/>
              <a:ea typeface="+mn-ea"/>
              <a:cs typeface="Arial" panose="020B0604020202020204" pitchFamily="34" charset="0"/>
            </a:rPr>
            <a:t>Neuer Fertigungszeitraum vom:</a:t>
          </a:r>
          <a:endParaRPr lang="de-DE" sz="1000" b="0">
            <a:effectLst/>
            <a:latin typeface="Arial" panose="020B0604020202020204" pitchFamily="34" charset="0"/>
            <a:cs typeface="Arial" panose="020B0604020202020204" pitchFamily="34" charset="0"/>
          </a:endParaRPr>
        </a:p>
      </xdr:txBody>
    </xdr:sp>
    <xdr:clientData/>
  </xdr:oneCellAnchor>
  <xdr:oneCellAnchor>
    <xdr:from>
      <xdr:col>3</xdr:col>
      <xdr:colOff>0</xdr:colOff>
      <xdr:row>4</xdr:row>
      <xdr:rowOff>0</xdr:rowOff>
    </xdr:from>
    <xdr:ext cx="904534" cy="195036"/>
    <xdr:sp macro="" textlink="" fLocksText="0">
      <xdr:nvSpPr>
        <xdr:cNvPr id="24" name="Textfeld 23">
          <a:extLst>
            <a:ext uri="{FF2B5EF4-FFF2-40B4-BE49-F238E27FC236}">
              <a16:creationId xmlns:a16="http://schemas.microsoft.com/office/drawing/2014/main" id="{00000000-0008-0000-0000-000018000000}"/>
            </a:ext>
          </a:extLst>
        </xdr:cNvPr>
        <xdr:cNvSpPr txBox="1"/>
      </xdr:nvSpPr>
      <xdr:spPr>
        <a:xfrm>
          <a:off x="4059464" y="1492250"/>
          <a:ext cx="904534" cy="195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000" b="0" baseline="0">
              <a:solidFill>
                <a:schemeClr val="tx1"/>
              </a:solidFill>
              <a:effectLst/>
              <a:latin typeface="Arial" panose="020B0604020202020204" pitchFamily="34" charset="0"/>
              <a:ea typeface="+mn-ea"/>
              <a:cs typeface="Arial" panose="020B0604020202020204" pitchFamily="34" charset="0"/>
            </a:rPr>
            <a:t>Angezeigt am:</a:t>
          </a:r>
          <a:endParaRPr lang="de-DE" sz="1000" b="0">
            <a:effectLst/>
            <a:latin typeface="Arial" panose="020B0604020202020204" pitchFamily="34" charset="0"/>
            <a:cs typeface="Arial" panose="020B0604020202020204" pitchFamily="34" charset="0"/>
          </a:endParaRPr>
        </a:p>
      </xdr:txBody>
    </xdr:sp>
    <xdr:clientData fLocksWithSheet="0"/>
  </xdr:oneCellAnchor>
  <xdr:oneCellAnchor>
    <xdr:from>
      <xdr:col>3</xdr:col>
      <xdr:colOff>0</xdr:colOff>
      <xdr:row>136</xdr:row>
      <xdr:rowOff>0</xdr:rowOff>
    </xdr:from>
    <xdr:ext cx="1115950" cy="176893"/>
    <xdr:sp macro="" textlink="">
      <xdr:nvSpPr>
        <xdr:cNvPr id="19" name="Textfeld 18">
          <a:extLst>
            <a:ext uri="{FF2B5EF4-FFF2-40B4-BE49-F238E27FC236}">
              <a16:creationId xmlns:a16="http://schemas.microsoft.com/office/drawing/2014/main" id="{00000000-0008-0000-0000-000013000000}"/>
            </a:ext>
          </a:extLst>
        </xdr:cNvPr>
        <xdr:cNvSpPr txBox="1"/>
      </xdr:nvSpPr>
      <xdr:spPr>
        <a:xfrm>
          <a:off x="3651250" y="11588750"/>
          <a:ext cx="1115950" cy="176893"/>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0">
          <a:noAutofit/>
        </a:bodyPr>
        <a:lstStyle/>
        <a:p>
          <a:pPr algn="l"/>
          <a:r>
            <a:rPr lang="de-DE" sz="1000">
              <a:latin typeface="Arial" panose="020B0604020202020204" pitchFamily="34" charset="0"/>
              <a:cs typeface="Arial" panose="020B0604020202020204" pitchFamily="34" charset="0"/>
            </a:rPr>
            <a:t>Sachbearbeitung:</a:t>
          </a:r>
        </a:p>
      </xdr:txBody>
    </xdr:sp>
    <xdr:clientData/>
  </xdr:oneCellAnchor>
  <xdr:oneCellAnchor>
    <xdr:from>
      <xdr:col>2</xdr:col>
      <xdr:colOff>0</xdr:colOff>
      <xdr:row>136</xdr:row>
      <xdr:rowOff>0</xdr:rowOff>
    </xdr:from>
    <xdr:ext cx="486021" cy="180068"/>
    <xdr:sp macro="" textlink="">
      <xdr:nvSpPr>
        <xdr:cNvPr id="20" name="Textfeld 19">
          <a:extLst>
            <a:ext uri="{FF2B5EF4-FFF2-40B4-BE49-F238E27FC236}">
              <a16:creationId xmlns:a16="http://schemas.microsoft.com/office/drawing/2014/main" id="{00000000-0008-0000-0000-000014000000}"/>
            </a:ext>
          </a:extLst>
        </xdr:cNvPr>
        <xdr:cNvSpPr txBox="1"/>
      </xdr:nvSpPr>
      <xdr:spPr>
        <a:xfrm>
          <a:off x="177800" y="11588750"/>
          <a:ext cx="486021" cy="180068"/>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0">
          <a:noAutofit/>
        </a:bodyPr>
        <a:lstStyle/>
        <a:p>
          <a:pPr algn="l"/>
          <a:r>
            <a:rPr lang="de-DE" sz="1000">
              <a:latin typeface="Arial" panose="020B0604020202020204" pitchFamily="34" charset="0"/>
              <a:cs typeface="Arial" panose="020B0604020202020204" pitchFamily="34" charset="0"/>
            </a:rPr>
            <a:t>Datum:</a:t>
          </a:r>
        </a:p>
      </xdr:txBody>
    </xdr:sp>
    <xdr:clientData/>
  </xdr:oneCellAnchor>
  <xdr:oneCellAnchor>
    <xdr:from>
      <xdr:col>3</xdr:col>
      <xdr:colOff>0</xdr:colOff>
      <xdr:row>136</xdr:row>
      <xdr:rowOff>0</xdr:rowOff>
    </xdr:from>
    <xdr:ext cx="1115950" cy="176893"/>
    <xdr:sp macro="" textlink="">
      <xdr:nvSpPr>
        <xdr:cNvPr id="21" name="Textfeld 20">
          <a:extLst>
            <a:ext uri="{FF2B5EF4-FFF2-40B4-BE49-F238E27FC236}">
              <a16:creationId xmlns:a16="http://schemas.microsoft.com/office/drawing/2014/main" id="{00000000-0008-0000-0000-000015000000}"/>
            </a:ext>
          </a:extLst>
        </xdr:cNvPr>
        <xdr:cNvSpPr txBox="1"/>
      </xdr:nvSpPr>
      <xdr:spPr>
        <a:xfrm>
          <a:off x="3651250" y="11588750"/>
          <a:ext cx="1115950" cy="176893"/>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0">
          <a:noAutofit/>
        </a:bodyPr>
        <a:lstStyle/>
        <a:p>
          <a:pPr algn="l"/>
          <a:r>
            <a:rPr lang="de-DE" sz="1000">
              <a:latin typeface="Arial" panose="020B0604020202020204" pitchFamily="34" charset="0"/>
              <a:cs typeface="Arial" panose="020B0604020202020204" pitchFamily="34" charset="0"/>
            </a:rPr>
            <a:t>Sachbearbeitung:</a:t>
          </a: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feuerschutz-nord.de" TargetMode="External"/><Relationship Id="rId2" Type="http://schemas.openxmlformats.org/officeDocument/2006/relationships/hyperlink" Target="mailto:bestellungen@feuerschutz-bayern.de" TargetMode="External"/><Relationship Id="rId1" Type="http://schemas.openxmlformats.org/officeDocument/2006/relationships/hyperlink" Target="mailto:feuerschutz-berlin@t-online.de" TargetMode="External"/><Relationship Id="rId4" Type="http://schemas.openxmlformats.org/officeDocument/2006/relationships/hyperlink" Target="mailto:bestellung@feuerschutzinfo.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490F4-9520-430B-B0E9-F51F8C530B13}">
  <sheetPr codeName="Tabelle1">
    <tabColor rgb="FF00B050"/>
    <pageSetUpPr fitToPage="1"/>
  </sheetPr>
  <dimension ref="A1:G142"/>
  <sheetViews>
    <sheetView tabSelected="1" topLeftCell="B1" zoomScale="120" zoomScaleNormal="120" workbookViewId="0">
      <selection activeCell="C137" sqref="C137"/>
    </sheetView>
  </sheetViews>
  <sheetFormatPr baseColWidth="10" defaultColWidth="12.59765625" defaultRowHeight="13.2" x14ac:dyDescent="0.25"/>
  <cols>
    <col min="1" max="1" width="16" style="2" hidden="1" customWidth="1"/>
    <col min="2" max="2" width="2.19921875" style="1" customWidth="1"/>
    <col min="3" max="3" width="49.59765625" style="1" customWidth="1"/>
    <col min="4" max="4" width="45.5" style="3" customWidth="1"/>
    <col min="5" max="5" width="5.59765625" style="1" customWidth="1"/>
    <col min="6" max="6" width="15.3984375" style="1" hidden="1" customWidth="1"/>
    <col min="7" max="7" width="25" style="1" hidden="1" customWidth="1"/>
    <col min="8" max="16384" width="12.59765625" style="1"/>
  </cols>
  <sheetData>
    <row r="1" spans="2:4" ht="17.399999999999999" x14ac:dyDescent="0.25">
      <c r="C1" s="87" t="s">
        <v>127</v>
      </c>
      <c r="D1" s="87"/>
    </row>
    <row r="2" spans="2:4" ht="39.6" x14ac:dyDescent="0.25">
      <c r="C2" s="46" t="s">
        <v>125</v>
      </c>
      <c r="D2" s="16" t="s">
        <v>126</v>
      </c>
    </row>
    <row r="3" spans="2:4" ht="13.8" thickBot="1" x14ac:dyDescent="0.3">
      <c r="C3" s="2"/>
    </row>
    <row r="4" spans="2:4" ht="46.2" customHeight="1" x14ac:dyDescent="0.25">
      <c r="B4" s="86">
        <v>7</v>
      </c>
      <c r="C4" s="92" t="str">
        <f>IF(B4=1,'T2'!B2,IF(B4=2,'T2'!B3,IF(B4=3,'T2'!B4,IF(B4=4,'T2'!B5,IF(B4=6,'T2'!B6,IF(B4=7,'T2'!B7,IF(B4=8,'T2'!B8,IF(B4=9,'T2'!B9,IF(B4=11,'T2'!B10)))))))))</f>
        <v>An die
Überwachungsgemeinschaft für Feuerschutz-, Rauchschutz- 
und Schutzraumabschlüsse Baden-Württemberg e. V.
Schönestr. 35/1
70372 Stuttgart</v>
      </c>
      <c r="D4" s="14" t="s">
        <v>28</v>
      </c>
    </row>
    <row r="5" spans="2:4" x14ac:dyDescent="0.25">
      <c r="B5" s="86"/>
      <c r="C5" s="92"/>
      <c r="D5" s="29"/>
    </row>
    <row r="6" spans="2:4" x14ac:dyDescent="0.25">
      <c r="B6" s="86"/>
      <c r="C6" s="92"/>
      <c r="D6" s="30"/>
    </row>
    <row r="7" spans="2:4" x14ac:dyDescent="0.25">
      <c r="B7" s="86"/>
      <c r="C7" s="92"/>
      <c r="D7" s="30"/>
    </row>
    <row r="8" spans="2:4" ht="13.8" thickBot="1" x14ac:dyDescent="0.3">
      <c r="C8" s="1" t="str">
        <f>IF(B4=1,'T2'!E2,IF(B4=2,'T2'!E3,IF(B4=3,'T2'!E4,IF(B4=4,'T2'!E5,IF(B4=6,'T2'!E6,IF(B4=7,'T2'!E7,IF(B4=8,'T2'!E8,IF(B4=9,'T2'!E9,IF(B4=11,'T2'!E10)))))))))</f>
        <v>schilder-bestellungen@feuerschutz-bw.de</v>
      </c>
      <c r="D8" s="31"/>
    </row>
    <row r="9" spans="2:4" x14ac:dyDescent="0.25">
      <c r="D9" s="13"/>
    </row>
    <row r="10" spans="2:4" x14ac:dyDescent="0.25">
      <c r="C10" s="2" t="s">
        <v>10</v>
      </c>
      <c r="D10" s="2"/>
    </row>
    <row r="11" spans="2:4" ht="13.95" customHeight="1" x14ac:dyDescent="0.25">
      <c r="B11" s="19" t="s">
        <v>7</v>
      </c>
      <c r="C11" s="89" t="s">
        <v>29</v>
      </c>
      <c r="D11" s="89"/>
    </row>
    <row r="12" spans="2:4" ht="13.95" customHeight="1" x14ac:dyDescent="0.25">
      <c r="B12" s="19" t="s">
        <v>7</v>
      </c>
      <c r="C12" s="89" t="str">
        <f>IF(B4=1,'T2'!F2,IF(B4=2,'T2'!F3,IF(B4=3,'T2'!F4,IF(B4=4,'T2'!F5,IF(B4=6,'T2'!F6,IF(B4=7,'T2'!F7,IF(B4=8,'T2'!F8,IF(B4=9,'T2'!F9,IF(B4=11,'T2'!F10,"")))))))))</f>
        <v>Bitte melden Sie Ihre Fertigung mindestens 2 Wochen vor Produktionsbeginn an.</v>
      </c>
      <c r="D12" s="89"/>
    </row>
    <row r="13" spans="2:4" ht="26.7" customHeight="1" x14ac:dyDescent="0.25">
      <c r="B13" s="19" t="s">
        <v>7</v>
      </c>
      <c r="C13" s="89" t="s">
        <v>8</v>
      </c>
      <c r="D13" s="89"/>
    </row>
    <row r="14" spans="2:4" x14ac:dyDescent="0.25">
      <c r="C14" s="3"/>
    </row>
    <row r="15" spans="2:4" x14ac:dyDescent="0.25">
      <c r="B15" s="43"/>
      <c r="C15" s="90" t="s">
        <v>9</v>
      </c>
      <c r="D15" s="90"/>
    </row>
    <row r="16" spans="2:4" x14ac:dyDescent="0.25">
      <c r="B16" s="43"/>
      <c r="C16" s="4"/>
      <c r="D16" s="4"/>
    </row>
    <row r="17" spans="1:7" x14ac:dyDescent="0.25">
      <c r="C17" s="16" t="s">
        <v>16</v>
      </c>
      <c r="D17" s="44"/>
    </row>
    <row r="18" spans="1:7" x14ac:dyDescent="0.25">
      <c r="C18" s="16" t="s">
        <v>17</v>
      </c>
      <c r="D18" s="44"/>
    </row>
    <row r="19" spans="1:7" x14ac:dyDescent="0.25">
      <c r="C19" s="16" t="s">
        <v>18</v>
      </c>
      <c r="D19" s="44"/>
    </row>
    <row r="20" spans="1:7" x14ac:dyDescent="0.25">
      <c r="C20" s="16"/>
      <c r="D20" s="17"/>
      <c r="F20" s="22"/>
    </row>
    <row r="21" spans="1:7" ht="13.8" thickBot="1" x14ac:dyDescent="0.3">
      <c r="C21" s="42" t="s">
        <v>0</v>
      </c>
      <c r="D21" s="23"/>
      <c r="F21" s="1" t="s">
        <v>52</v>
      </c>
      <c r="G21" s="1" t="s">
        <v>53</v>
      </c>
    </row>
    <row r="22" spans="1:7" x14ac:dyDescent="0.25">
      <c r="A22" s="34" t="s">
        <v>30</v>
      </c>
      <c r="C22" s="6" t="str">
        <f>IF(D22="1.1.L1","Schildformat = 24*148",IF(D22="1.1.L2","Schildformat = 24*164",IF(D22="1.1.L3","Schildformat = 24*180","Schildformat")))</f>
        <v>Schildformat = 24*148</v>
      </c>
      <c r="D22" s="72" t="str">
        <f>IF(AND(D61="ja",D62="ja"),"1.1.L3",IF(OR(AND(D61="ja",D62="nein"),AND(D62="ja",D61="nein")),"1.1.L2","1.1.L1"))</f>
        <v>1.1.L1</v>
      </c>
      <c r="G22" s="1" t="s">
        <v>92</v>
      </c>
    </row>
    <row r="23" spans="1:7" hidden="1" x14ac:dyDescent="0.25">
      <c r="A23" s="35" t="s">
        <v>98</v>
      </c>
      <c r="C23" s="24"/>
      <c r="D23" s="73"/>
    </row>
    <row r="24" spans="1:7" x14ac:dyDescent="0.25">
      <c r="A24" s="34" t="s">
        <v>56</v>
      </c>
      <c r="C24" s="6" t="s">
        <v>22</v>
      </c>
      <c r="D24" s="74" t="s">
        <v>171</v>
      </c>
      <c r="F24" s="19">
        <v>12</v>
      </c>
      <c r="G24" s="1" t="s">
        <v>44</v>
      </c>
    </row>
    <row r="25" spans="1:7" hidden="1" x14ac:dyDescent="0.25">
      <c r="A25" s="36" t="s">
        <v>99</v>
      </c>
      <c r="C25" s="24"/>
      <c r="D25" s="74"/>
      <c r="F25" s="19"/>
    </row>
    <row r="26" spans="1:7" ht="27" x14ac:dyDescent="0.25">
      <c r="A26" s="37" t="s">
        <v>57</v>
      </c>
      <c r="C26" s="6" t="s">
        <v>23</v>
      </c>
      <c r="D26" s="75" t="str">
        <f>IF(OR(D27="T 30-1-FSA",D27="T 30-2-FSA"),"ʺMoralt Fireʺ","ʺMoralt FireSmokeʺ")</f>
        <v>ʺMoralt FireSmokeʺ</v>
      </c>
      <c r="F26" s="21">
        <v>39</v>
      </c>
      <c r="G26" s="1" t="s">
        <v>44</v>
      </c>
    </row>
    <row r="27" spans="1:7" x14ac:dyDescent="0.25">
      <c r="A27" s="37" t="s">
        <v>58</v>
      </c>
      <c r="C27" s="5" t="s">
        <v>24</v>
      </c>
      <c r="D27" s="26"/>
      <c r="F27" s="21">
        <v>13</v>
      </c>
      <c r="G27" s="1" t="s">
        <v>44</v>
      </c>
    </row>
    <row r="28" spans="1:7" hidden="1" x14ac:dyDescent="0.25">
      <c r="A28" s="38" t="s">
        <v>59</v>
      </c>
      <c r="C28" s="15"/>
      <c r="D28" s="32"/>
      <c r="F28" s="21"/>
    </row>
    <row r="29" spans="1:7" x14ac:dyDescent="0.25">
      <c r="A29" s="34" t="s">
        <v>32</v>
      </c>
      <c r="C29" s="8" t="s">
        <v>1</v>
      </c>
      <c r="D29" s="85"/>
      <c r="F29" s="19">
        <v>4</v>
      </c>
      <c r="G29" s="1" t="s">
        <v>39</v>
      </c>
    </row>
    <row r="30" spans="1:7" x14ac:dyDescent="0.25">
      <c r="A30" s="34" t="s">
        <v>60</v>
      </c>
      <c r="C30" s="5" t="s">
        <v>25</v>
      </c>
      <c r="D30" s="85"/>
      <c r="F30" s="19">
        <v>4</v>
      </c>
      <c r="G30" s="20" t="s">
        <v>44</v>
      </c>
    </row>
    <row r="31" spans="1:7" x14ac:dyDescent="0.25">
      <c r="A31" s="35"/>
      <c r="C31" s="15"/>
      <c r="D31" s="55"/>
      <c r="F31" s="19"/>
      <c r="G31" s="20"/>
    </row>
    <row r="32" spans="1:7" x14ac:dyDescent="0.25">
      <c r="A32" s="34" t="s">
        <v>31</v>
      </c>
      <c r="C32" s="4" t="s">
        <v>15</v>
      </c>
      <c r="D32" s="28"/>
      <c r="F32" s="19">
        <v>10</v>
      </c>
      <c r="G32" s="20" t="s">
        <v>40</v>
      </c>
    </row>
    <row r="33" spans="1:7" x14ac:dyDescent="0.25">
      <c r="A33" s="35"/>
      <c r="C33" s="15"/>
      <c r="D33" s="55"/>
      <c r="F33" s="19"/>
      <c r="G33" s="20"/>
    </row>
    <row r="34" spans="1:7" ht="26.4" x14ac:dyDescent="0.25">
      <c r="A34" s="34" t="s">
        <v>34</v>
      </c>
      <c r="C34" s="18" t="s">
        <v>35</v>
      </c>
      <c r="D34" s="26"/>
      <c r="F34" s="21">
        <v>100</v>
      </c>
      <c r="G34" s="1" t="s">
        <v>40</v>
      </c>
    </row>
    <row r="35" spans="1:7" x14ac:dyDescent="0.25">
      <c r="A35" s="35"/>
      <c r="C35" s="11" t="s">
        <v>2</v>
      </c>
      <c r="D35" s="56"/>
      <c r="F35" s="19"/>
    </row>
    <row r="36" spans="1:7" x14ac:dyDescent="0.25">
      <c r="A36" s="34" t="s">
        <v>61</v>
      </c>
      <c r="C36" s="6" t="s">
        <v>19</v>
      </c>
      <c r="D36" s="70"/>
      <c r="F36" s="21">
        <v>65</v>
      </c>
      <c r="G36" s="1" t="s">
        <v>45</v>
      </c>
    </row>
    <row r="37" spans="1:7" hidden="1" x14ac:dyDescent="0.25">
      <c r="A37" s="36" t="s">
        <v>62</v>
      </c>
      <c r="C37" s="5" t="s">
        <v>146</v>
      </c>
      <c r="D37" s="71"/>
      <c r="F37" s="21"/>
    </row>
    <row r="38" spans="1:7" x14ac:dyDescent="0.25">
      <c r="A38" s="34" t="s">
        <v>63</v>
      </c>
      <c r="C38" s="6" t="s">
        <v>5</v>
      </c>
      <c r="D38" s="70"/>
      <c r="F38" s="21">
        <v>50</v>
      </c>
      <c r="G38" s="1" t="s">
        <v>46</v>
      </c>
    </row>
    <row r="39" spans="1:7" x14ac:dyDescent="0.25">
      <c r="A39" s="34" t="s">
        <v>64</v>
      </c>
      <c r="C39" s="6" t="s">
        <v>6</v>
      </c>
      <c r="D39" s="70"/>
      <c r="F39" s="21" t="s">
        <v>41</v>
      </c>
      <c r="G39" s="1" t="s">
        <v>42</v>
      </c>
    </row>
    <row r="40" spans="1:7" ht="13.8" x14ac:dyDescent="0.25">
      <c r="A40" s="34" t="s">
        <v>65</v>
      </c>
      <c r="C40" s="6" t="s">
        <v>20</v>
      </c>
      <c r="D40" s="70" t="s">
        <v>155</v>
      </c>
      <c r="F40" s="19">
        <v>23</v>
      </c>
      <c r="G40" s="1" t="s">
        <v>42</v>
      </c>
    </row>
    <row r="41" spans="1:7" ht="27" x14ac:dyDescent="0.25">
      <c r="A41" s="35"/>
      <c r="C41" s="12" t="s">
        <v>168</v>
      </c>
      <c r="D41" s="58"/>
      <c r="F41" s="19"/>
      <c r="G41" s="7"/>
    </row>
    <row r="42" spans="1:7" x14ac:dyDescent="0.25">
      <c r="A42" s="34" t="s">
        <v>66</v>
      </c>
      <c r="C42" s="6" t="s">
        <v>13</v>
      </c>
      <c r="D42" s="57"/>
      <c r="F42" s="19">
        <v>20</v>
      </c>
      <c r="G42" s="1" t="s">
        <v>43</v>
      </c>
    </row>
    <row r="43" spans="1:7" ht="13.2" customHeight="1" x14ac:dyDescent="0.25">
      <c r="A43" s="34" t="s">
        <v>67</v>
      </c>
      <c r="C43" s="6" t="s">
        <v>14</v>
      </c>
      <c r="D43" s="59"/>
      <c r="F43" s="19">
        <v>50</v>
      </c>
      <c r="G43" s="1" t="s">
        <v>43</v>
      </c>
    </row>
    <row r="44" spans="1:7" ht="13.8" x14ac:dyDescent="0.25">
      <c r="A44" s="34" t="s">
        <v>68</v>
      </c>
      <c r="C44" s="6" t="s">
        <v>11</v>
      </c>
      <c r="D44" s="59"/>
      <c r="F44" s="19">
        <v>50</v>
      </c>
      <c r="G44" s="1" t="s">
        <v>43</v>
      </c>
    </row>
    <row r="45" spans="1:7" x14ac:dyDescent="0.25">
      <c r="A45" s="34" t="s">
        <v>69</v>
      </c>
      <c r="C45" s="1" t="s">
        <v>147</v>
      </c>
      <c r="D45" s="57"/>
      <c r="F45" s="19">
        <v>65</v>
      </c>
      <c r="G45" s="7"/>
    </row>
    <row r="46" spans="1:7" x14ac:dyDescent="0.25">
      <c r="A46" s="34" t="s">
        <v>70</v>
      </c>
      <c r="C46" s="24" t="s">
        <v>21</v>
      </c>
      <c r="D46" s="54">
        <f>B4</f>
        <v>7</v>
      </c>
      <c r="F46" s="19" t="s">
        <v>54</v>
      </c>
      <c r="G46" s="20" t="s">
        <v>55</v>
      </c>
    </row>
    <row r="47" spans="1:7" ht="13.8" x14ac:dyDescent="0.25">
      <c r="A47" s="34" t="s">
        <v>71</v>
      </c>
      <c r="C47" s="68" t="s">
        <v>167</v>
      </c>
      <c r="D47" s="69"/>
      <c r="F47" s="19">
        <v>4</v>
      </c>
      <c r="G47" s="20" t="s">
        <v>55</v>
      </c>
    </row>
    <row r="48" spans="1:7" hidden="1" x14ac:dyDescent="0.25">
      <c r="A48" s="35"/>
      <c r="C48" s="25"/>
      <c r="D48" s="60"/>
      <c r="F48" s="19"/>
      <c r="G48" s="20"/>
    </row>
    <row r="49" spans="1:7" hidden="1" x14ac:dyDescent="0.25">
      <c r="A49" s="39" t="s">
        <v>72</v>
      </c>
      <c r="C49" s="25"/>
      <c r="D49" s="60"/>
      <c r="F49" s="19">
        <v>17</v>
      </c>
      <c r="G49" s="20" t="s">
        <v>94</v>
      </c>
    </row>
    <row r="50" spans="1:7" hidden="1" x14ac:dyDescent="0.25">
      <c r="A50" s="39" t="s">
        <v>73</v>
      </c>
      <c r="C50" s="25"/>
      <c r="D50" s="60"/>
      <c r="F50" s="19">
        <v>5</v>
      </c>
      <c r="G50" s="20" t="s">
        <v>94</v>
      </c>
    </row>
    <row r="51" spans="1:7" hidden="1" x14ac:dyDescent="0.25">
      <c r="A51" s="39" t="s">
        <v>74</v>
      </c>
      <c r="C51" s="25"/>
      <c r="D51" s="60"/>
      <c r="F51" s="19"/>
      <c r="G51" s="20"/>
    </row>
    <row r="52" spans="1:7" hidden="1" x14ac:dyDescent="0.25">
      <c r="A52" s="39" t="s">
        <v>75</v>
      </c>
      <c r="C52" s="25"/>
      <c r="D52" s="60"/>
      <c r="F52" s="19"/>
      <c r="G52" s="20"/>
    </row>
    <row r="53" spans="1:7" ht="13.2" hidden="1" customHeight="1" x14ac:dyDescent="0.25">
      <c r="A53" s="39" t="s">
        <v>76</v>
      </c>
      <c r="C53" s="25"/>
      <c r="D53" s="60"/>
      <c r="F53" s="19"/>
      <c r="G53" s="20"/>
    </row>
    <row r="54" spans="1:7" hidden="1" x14ac:dyDescent="0.25">
      <c r="A54" s="39" t="s">
        <v>77</v>
      </c>
      <c r="C54" s="25"/>
      <c r="D54" s="60"/>
      <c r="F54" s="19"/>
      <c r="G54" s="20"/>
    </row>
    <row r="55" spans="1:7" ht="15.45" hidden="1" customHeight="1" x14ac:dyDescent="0.25">
      <c r="A55" s="39" t="s">
        <v>78</v>
      </c>
      <c r="C55" s="25"/>
      <c r="D55" s="60"/>
      <c r="F55" s="19"/>
      <c r="G55" s="20"/>
    </row>
    <row r="56" spans="1:7" hidden="1" x14ac:dyDescent="0.25">
      <c r="A56" s="39" t="s">
        <v>79</v>
      </c>
      <c r="C56" s="25"/>
      <c r="D56" s="60"/>
      <c r="F56" s="19"/>
      <c r="G56" s="20"/>
    </row>
    <row r="57" spans="1:7" hidden="1" x14ac:dyDescent="0.25">
      <c r="A57" s="39" t="s">
        <v>80</v>
      </c>
      <c r="C57" s="25"/>
      <c r="D57" s="60"/>
      <c r="F57" s="19"/>
      <c r="G57" s="20"/>
    </row>
    <row r="58" spans="1:7" hidden="1" x14ac:dyDescent="0.25">
      <c r="A58" s="39" t="s">
        <v>81</v>
      </c>
      <c r="C58" s="25"/>
      <c r="D58" s="60"/>
      <c r="F58" s="19"/>
      <c r="G58" s="20"/>
    </row>
    <row r="59" spans="1:7" x14ac:dyDescent="0.25">
      <c r="A59" s="40"/>
      <c r="C59" s="64" t="str">
        <f>IF(AND(D61="",D62=""),"Optionen (Pflichtfelder!)",IF(OR(D61="",D62=""),"Angaben zu DMC und Logo erforderlich!","Optionen (Pflichtfelder!)"))</f>
        <v>Optionen (Pflichtfelder!)</v>
      </c>
      <c r="D59" s="58"/>
      <c r="F59" s="19"/>
      <c r="G59" s="20"/>
    </row>
    <row r="60" spans="1:7" hidden="1" x14ac:dyDescent="0.25">
      <c r="A60" s="41" t="s">
        <v>100</v>
      </c>
      <c r="C60" s="45" t="s">
        <v>123</v>
      </c>
      <c r="D60" s="60" t="s">
        <v>49</v>
      </c>
      <c r="F60" s="19"/>
      <c r="G60" s="20"/>
    </row>
    <row r="61" spans="1:7" x14ac:dyDescent="0.25">
      <c r="A61" s="37" t="s">
        <v>33</v>
      </c>
      <c r="C61" s="9" t="s">
        <v>26</v>
      </c>
      <c r="D61" s="27" t="s">
        <v>170</v>
      </c>
      <c r="F61" s="19"/>
      <c r="G61" s="1" t="s">
        <v>47</v>
      </c>
    </row>
    <row r="62" spans="1:7" x14ac:dyDescent="0.25">
      <c r="A62" s="37" t="s">
        <v>82</v>
      </c>
      <c r="C62" s="9" t="s">
        <v>27</v>
      </c>
      <c r="D62" s="27" t="s">
        <v>170</v>
      </c>
      <c r="F62" s="19"/>
      <c r="G62" s="1" t="s">
        <v>47</v>
      </c>
    </row>
    <row r="63" spans="1:7" hidden="1" x14ac:dyDescent="0.25">
      <c r="A63" s="37" t="s">
        <v>51</v>
      </c>
      <c r="C63" s="61" t="s">
        <v>48</v>
      </c>
      <c r="D63" s="62" t="s">
        <v>49</v>
      </c>
      <c r="F63" s="19">
        <v>20</v>
      </c>
      <c r="G63" s="1" t="s">
        <v>50</v>
      </c>
    </row>
    <row r="64" spans="1:7" ht="13.8" thickBot="1" x14ac:dyDescent="0.3">
      <c r="A64" s="37" t="s">
        <v>36</v>
      </c>
      <c r="C64" s="61" t="s">
        <v>37</v>
      </c>
      <c r="D64" s="76" t="s">
        <v>38</v>
      </c>
      <c r="F64" s="19"/>
      <c r="G64" s="1" t="s">
        <v>93</v>
      </c>
    </row>
    <row r="65" spans="1:6" hidden="1" x14ac:dyDescent="0.25">
      <c r="A65" s="39"/>
      <c r="C65" s="25"/>
      <c r="D65" s="77"/>
    </row>
    <row r="66" spans="1:6" hidden="1" x14ac:dyDescent="0.25">
      <c r="A66" s="35" t="s">
        <v>83</v>
      </c>
      <c r="C66" s="25"/>
      <c r="D66" s="77"/>
      <c r="F66" s="19"/>
    </row>
    <row r="67" spans="1:6" hidden="1" x14ac:dyDescent="0.25">
      <c r="A67" s="35" t="s">
        <v>84</v>
      </c>
      <c r="C67" s="25"/>
      <c r="D67" s="77"/>
      <c r="F67" s="19"/>
    </row>
    <row r="68" spans="1:6" hidden="1" x14ac:dyDescent="0.25">
      <c r="A68" s="35" t="s">
        <v>85</v>
      </c>
      <c r="C68" s="25"/>
      <c r="D68" s="77"/>
      <c r="F68" s="19"/>
    </row>
    <row r="69" spans="1:6" hidden="1" x14ac:dyDescent="0.25">
      <c r="A69" s="35" t="s">
        <v>86</v>
      </c>
      <c r="C69" s="25"/>
      <c r="D69" s="77"/>
      <c r="F69" s="19"/>
    </row>
    <row r="70" spans="1:6" hidden="1" x14ac:dyDescent="0.25">
      <c r="A70" s="35" t="s">
        <v>87</v>
      </c>
      <c r="C70" s="25"/>
      <c r="D70" s="77"/>
    </row>
    <row r="71" spans="1:6" hidden="1" x14ac:dyDescent="0.25">
      <c r="A71" s="35" t="s">
        <v>88</v>
      </c>
      <c r="C71" s="25"/>
      <c r="D71" s="77"/>
    </row>
    <row r="72" spans="1:6" hidden="1" x14ac:dyDescent="0.25">
      <c r="A72" s="35" t="s">
        <v>89</v>
      </c>
      <c r="C72" s="25"/>
      <c r="D72" s="77"/>
    </row>
    <row r="73" spans="1:6" hidden="1" x14ac:dyDescent="0.25">
      <c r="A73" s="35" t="s">
        <v>90</v>
      </c>
      <c r="C73" s="25"/>
      <c r="D73" s="77"/>
    </row>
    <row r="74" spans="1:6" hidden="1" x14ac:dyDescent="0.25">
      <c r="A74" s="38" t="s">
        <v>101</v>
      </c>
      <c r="C74" s="25"/>
      <c r="D74" s="77"/>
    </row>
    <row r="75" spans="1:6" hidden="1" x14ac:dyDescent="0.25">
      <c r="A75" s="38" t="s">
        <v>102</v>
      </c>
      <c r="C75" s="25"/>
      <c r="D75" s="77"/>
    </row>
    <row r="76" spans="1:6" hidden="1" x14ac:dyDescent="0.25">
      <c r="A76" s="38" t="s">
        <v>103</v>
      </c>
      <c r="C76" s="25"/>
      <c r="D76" s="77"/>
    </row>
    <row r="77" spans="1:6" hidden="1" x14ac:dyDescent="0.25">
      <c r="A77" s="38" t="s">
        <v>104</v>
      </c>
      <c r="C77" s="25"/>
      <c r="D77" s="77"/>
    </row>
    <row r="78" spans="1:6" hidden="1" x14ac:dyDescent="0.25">
      <c r="A78" s="38" t="s">
        <v>105</v>
      </c>
      <c r="C78" s="25"/>
      <c r="D78" s="77"/>
    </row>
    <row r="79" spans="1:6" hidden="1" x14ac:dyDescent="0.25">
      <c r="A79" s="38" t="s">
        <v>106</v>
      </c>
      <c r="C79" s="25"/>
      <c r="D79" s="77"/>
    </row>
    <row r="80" spans="1:6" hidden="1" x14ac:dyDescent="0.25">
      <c r="A80" s="38" t="s">
        <v>103</v>
      </c>
      <c r="C80" s="25"/>
      <c r="D80" s="77"/>
    </row>
    <row r="81" spans="1:4" hidden="1" x14ac:dyDescent="0.25">
      <c r="A81" s="38" t="s">
        <v>104</v>
      </c>
      <c r="C81" s="25"/>
      <c r="D81" s="77"/>
    </row>
    <row r="82" spans="1:4" hidden="1" x14ac:dyDescent="0.25">
      <c r="A82" s="38" t="s">
        <v>97</v>
      </c>
      <c r="C82" s="25"/>
      <c r="D82" s="77"/>
    </row>
    <row r="83" spans="1:4" hidden="1" x14ac:dyDescent="0.25">
      <c r="A83" s="38" t="s">
        <v>107</v>
      </c>
      <c r="C83" s="25"/>
      <c r="D83" s="77"/>
    </row>
    <row r="84" spans="1:4" hidden="1" x14ac:dyDescent="0.25">
      <c r="A84" s="38" t="s">
        <v>108</v>
      </c>
      <c r="C84" s="25"/>
      <c r="D84" s="77"/>
    </row>
    <row r="85" spans="1:4" hidden="1" x14ac:dyDescent="0.25">
      <c r="A85" s="38" t="s">
        <v>103</v>
      </c>
      <c r="C85" s="25"/>
      <c r="D85" s="77"/>
    </row>
    <row r="86" spans="1:4" hidden="1" x14ac:dyDescent="0.25">
      <c r="A86" s="38" t="s">
        <v>109</v>
      </c>
      <c r="C86" s="25"/>
      <c r="D86" s="77"/>
    </row>
    <row r="87" spans="1:4" hidden="1" x14ac:dyDescent="0.25">
      <c r="A87" s="38" t="s">
        <v>103</v>
      </c>
      <c r="C87" s="25"/>
      <c r="D87" s="77"/>
    </row>
    <row r="88" spans="1:4" hidden="1" x14ac:dyDescent="0.25">
      <c r="A88" s="38" t="s">
        <v>110</v>
      </c>
      <c r="C88" s="25"/>
      <c r="D88" s="77"/>
    </row>
    <row r="89" spans="1:4" hidden="1" x14ac:dyDescent="0.25">
      <c r="A89" s="38" t="s">
        <v>103</v>
      </c>
      <c r="C89" s="25"/>
      <c r="D89" s="77"/>
    </row>
    <row r="90" spans="1:4" hidden="1" x14ac:dyDescent="0.25">
      <c r="A90" s="38" t="s">
        <v>104</v>
      </c>
      <c r="C90" s="25"/>
      <c r="D90" s="77"/>
    </row>
    <row r="91" spans="1:4" hidden="1" x14ac:dyDescent="0.25">
      <c r="A91" s="38" t="s">
        <v>97</v>
      </c>
      <c r="C91" s="25"/>
      <c r="D91" s="77"/>
    </row>
    <row r="92" spans="1:4" hidden="1" x14ac:dyDescent="0.25">
      <c r="A92" s="38" t="s">
        <v>111</v>
      </c>
      <c r="C92" s="25"/>
      <c r="D92" s="77"/>
    </row>
    <row r="93" spans="1:4" hidden="1" x14ac:dyDescent="0.25">
      <c r="A93" s="38" t="s">
        <v>103</v>
      </c>
      <c r="C93" s="25"/>
      <c r="D93" s="77"/>
    </row>
    <row r="94" spans="1:4" hidden="1" x14ac:dyDescent="0.25">
      <c r="A94" s="38" t="s">
        <v>104</v>
      </c>
      <c r="C94" s="25"/>
      <c r="D94" s="77"/>
    </row>
    <row r="95" spans="1:4" hidden="1" x14ac:dyDescent="0.25">
      <c r="A95" s="38" t="s">
        <v>97</v>
      </c>
      <c r="C95" s="25"/>
      <c r="D95" s="77"/>
    </row>
    <row r="96" spans="1:4" hidden="1" x14ac:dyDescent="0.25">
      <c r="A96" s="38" t="s">
        <v>112</v>
      </c>
      <c r="C96" s="25"/>
      <c r="D96" s="77"/>
    </row>
    <row r="97" spans="1:4" hidden="1" x14ac:dyDescent="0.25">
      <c r="A97" s="38" t="s">
        <v>103</v>
      </c>
      <c r="C97" s="25"/>
      <c r="D97" s="77"/>
    </row>
    <row r="98" spans="1:4" hidden="1" x14ac:dyDescent="0.25">
      <c r="A98" s="38" t="s">
        <v>104</v>
      </c>
      <c r="C98" s="25"/>
      <c r="D98" s="77"/>
    </row>
    <row r="99" spans="1:4" hidden="1" x14ac:dyDescent="0.25">
      <c r="A99" s="38" t="s">
        <v>97</v>
      </c>
      <c r="C99" s="25"/>
      <c r="D99" s="77"/>
    </row>
    <row r="100" spans="1:4" hidden="1" x14ac:dyDescent="0.25">
      <c r="A100" s="38" t="s">
        <v>113</v>
      </c>
      <c r="C100" s="25"/>
      <c r="D100" s="77"/>
    </row>
    <row r="101" spans="1:4" hidden="1" x14ac:dyDescent="0.25">
      <c r="A101" s="38" t="s">
        <v>103</v>
      </c>
      <c r="C101" s="25"/>
      <c r="D101" s="77"/>
    </row>
    <row r="102" spans="1:4" hidden="1" x14ac:dyDescent="0.25">
      <c r="A102" s="38" t="s">
        <v>104</v>
      </c>
      <c r="C102" s="25"/>
      <c r="D102" s="77"/>
    </row>
    <row r="103" spans="1:4" hidden="1" x14ac:dyDescent="0.25">
      <c r="A103" s="38" t="s">
        <v>114</v>
      </c>
      <c r="C103" s="25"/>
      <c r="D103" s="77"/>
    </row>
    <row r="104" spans="1:4" hidden="1" x14ac:dyDescent="0.25">
      <c r="A104" s="38" t="s">
        <v>103</v>
      </c>
      <c r="C104" s="25"/>
      <c r="D104" s="77"/>
    </row>
    <row r="105" spans="1:4" hidden="1" x14ac:dyDescent="0.25">
      <c r="A105" s="38" t="s">
        <v>104</v>
      </c>
      <c r="C105" s="25"/>
      <c r="D105" s="77"/>
    </row>
    <row r="106" spans="1:4" hidden="1" x14ac:dyDescent="0.25">
      <c r="A106" s="38" t="s">
        <v>115</v>
      </c>
      <c r="C106" s="25"/>
      <c r="D106" s="77"/>
    </row>
    <row r="107" spans="1:4" hidden="1" x14ac:dyDescent="0.25">
      <c r="A107" s="38" t="s">
        <v>103</v>
      </c>
      <c r="C107" s="25"/>
      <c r="D107" s="77"/>
    </row>
    <row r="108" spans="1:4" hidden="1" x14ac:dyDescent="0.25">
      <c r="A108" s="38" t="s">
        <v>104</v>
      </c>
      <c r="C108" s="25"/>
      <c r="D108" s="77"/>
    </row>
    <row r="109" spans="1:4" hidden="1" x14ac:dyDescent="0.25">
      <c r="A109" s="38" t="s">
        <v>97</v>
      </c>
      <c r="C109" s="25"/>
      <c r="D109" s="77"/>
    </row>
    <row r="110" spans="1:4" hidden="1" x14ac:dyDescent="0.25">
      <c r="A110" s="38" t="s">
        <v>116</v>
      </c>
      <c r="C110" s="25"/>
      <c r="D110" s="77"/>
    </row>
    <row r="111" spans="1:4" hidden="1" x14ac:dyDescent="0.25">
      <c r="A111" s="38" t="s">
        <v>103</v>
      </c>
      <c r="C111" s="25"/>
      <c r="D111" s="77"/>
    </row>
    <row r="112" spans="1:4" hidden="1" x14ac:dyDescent="0.25">
      <c r="A112" s="38" t="s">
        <v>117</v>
      </c>
      <c r="C112" s="25"/>
      <c r="D112" s="77"/>
    </row>
    <row r="113" spans="1:4" hidden="1" x14ac:dyDescent="0.25">
      <c r="A113" s="38" t="s">
        <v>103</v>
      </c>
      <c r="C113" s="25"/>
      <c r="D113" s="77"/>
    </row>
    <row r="114" spans="1:4" hidden="1" x14ac:dyDescent="0.25">
      <c r="A114" s="38" t="s">
        <v>104</v>
      </c>
      <c r="C114" s="25"/>
      <c r="D114" s="77"/>
    </row>
    <row r="115" spans="1:4" hidden="1" x14ac:dyDescent="0.25">
      <c r="A115" s="38" t="s">
        <v>97</v>
      </c>
      <c r="C115" s="25"/>
      <c r="D115" s="77"/>
    </row>
    <row r="116" spans="1:4" hidden="1" x14ac:dyDescent="0.25">
      <c r="A116" s="38" t="s">
        <v>118</v>
      </c>
      <c r="C116" s="25"/>
      <c r="D116" s="77"/>
    </row>
    <row r="117" spans="1:4" hidden="1" x14ac:dyDescent="0.25">
      <c r="A117" s="38" t="s">
        <v>103</v>
      </c>
      <c r="C117" s="25"/>
      <c r="D117" s="77"/>
    </row>
    <row r="118" spans="1:4" hidden="1" x14ac:dyDescent="0.25">
      <c r="A118" s="38" t="s">
        <v>119</v>
      </c>
      <c r="C118" s="25"/>
      <c r="D118" s="77"/>
    </row>
    <row r="119" spans="1:4" hidden="1" x14ac:dyDescent="0.25">
      <c r="A119" s="38" t="s">
        <v>103</v>
      </c>
      <c r="C119" s="25"/>
      <c r="D119" s="77"/>
    </row>
    <row r="120" spans="1:4" hidden="1" x14ac:dyDescent="0.25">
      <c r="A120" s="38" t="s">
        <v>120</v>
      </c>
      <c r="C120" s="25"/>
      <c r="D120" s="77"/>
    </row>
    <row r="121" spans="1:4" hidden="1" x14ac:dyDescent="0.25">
      <c r="A121" s="38" t="s">
        <v>103</v>
      </c>
      <c r="C121" s="25"/>
      <c r="D121" s="77"/>
    </row>
    <row r="122" spans="1:4" hidden="1" x14ac:dyDescent="0.25">
      <c r="A122" s="38" t="s">
        <v>121</v>
      </c>
      <c r="C122" s="25"/>
      <c r="D122" s="77"/>
    </row>
    <row r="123" spans="1:4" hidden="1" x14ac:dyDescent="0.25">
      <c r="A123" s="38" t="s">
        <v>103</v>
      </c>
      <c r="C123" s="25"/>
      <c r="D123" s="77"/>
    </row>
    <row r="124" spans="1:4" hidden="1" x14ac:dyDescent="0.25">
      <c r="A124" s="38" t="s">
        <v>122</v>
      </c>
      <c r="C124" s="25"/>
      <c r="D124" s="77"/>
    </row>
    <row r="125" spans="1:4" hidden="1" x14ac:dyDescent="0.25">
      <c r="A125" s="38" t="s">
        <v>103</v>
      </c>
      <c r="C125" s="25"/>
      <c r="D125" s="77"/>
    </row>
    <row r="126" spans="1:4" ht="13.8" hidden="1" thickBot="1" x14ac:dyDescent="0.3">
      <c r="A126" s="38" t="s">
        <v>91</v>
      </c>
      <c r="C126" s="25"/>
      <c r="D126" s="78"/>
    </row>
    <row r="127" spans="1:4" x14ac:dyDescent="0.25">
      <c r="C127" s="84" t="s">
        <v>169</v>
      </c>
    </row>
    <row r="129" spans="2:4" ht="40.200000000000003" customHeight="1" x14ac:dyDescent="0.25">
      <c r="B129" s="19" t="s">
        <v>7</v>
      </c>
      <c r="C129" s="90" t="s">
        <v>12</v>
      </c>
      <c r="D129" s="90"/>
    </row>
    <row r="130" spans="2:4" ht="27" customHeight="1" x14ac:dyDescent="0.25">
      <c r="B130" s="19" t="s">
        <v>7</v>
      </c>
      <c r="C130" s="90" t="s">
        <v>3</v>
      </c>
      <c r="D130" s="90"/>
    </row>
    <row r="131" spans="2:4" ht="13.8" thickBot="1" x14ac:dyDescent="0.3">
      <c r="B131" s="19"/>
      <c r="C131" s="4"/>
      <c r="D131" s="4"/>
    </row>
    <row r="132" spans="2:4" x14ac:dyDescent="0.25">
      <c r="B132" s="79"/>
      <c r="C132" s="79"/>
      <c r="D132" s="80"/>
    </row>
    <row r="133" spans="2:4" x14ac:dyDescent="0.25">
      <c r="C133" s="91" t="s">
        <v>4</v>
      </c>
      <c r="D133" s="91"/>
    </row>
    <row r="134" spans="2:4" x14ac:dyDescent="0.25">
      <c r="C134" s="88"/>
      <c r="D134" s="88"/>
    </row>
    <row r="135" spans="2:4" x14ac:dyDescent="0.25">
      <c r="C135" s="88"/>
      <c r="D135" s="88"/>
    </row>
    <row r="136" spans="2:4" x14ac:dyDescent="0.25">
      <c r="C136" s="81"/>
      <c r="D136" s="82"/>
    </row>
    <row r="137" spans="2:4" x14ac:dyDescent="0.25">
      <c r="C137" s="83" t="s">
        <v>124</v>
      </c>
      <c r="D137" s="33" t="s">
        <v>124</v>
      </c>
    </row>
    <row r="141" spans="2:4" x14ac:dyDescent="0.25">
      <c r="C141" s="10"/>
      <c r="D141" s="10"/>
    </row>
    <row r="142" spans="2:4" x14ac:dyDescent="0.25">
      <c r="D142" s="10"/>
    </row>
  </sheetData>
  <sheetProtection algorithmName="SHA-512" hashValue="1TD23tlI3LClZRV5++dbq+ftemcoC6CLhPtsFCS8Q0D3qUY8GpQIwTgt4QJAGPfSuCQv/QGCMvoY89ETDqyeyw==" saltValue="J9+Y6IZ+duBdX32etxKSHw==" spinCount="100000" sheet="1" selectLockedCells="1"/>
  <protectedRanges>
    <protectedRange algorithmName="SHA-512" hashValue="9q8TarX8ROGn7PwjwDJbU6REhGNwqrpiIeBiNCA4vxH9CTWYnsOXNIPMDrV/8xRH5CsjoaIJ42SmyS9PI3H/Lw==" saltValue="v/8N1YclDXw8b0m/q/F2uw==" spinCount="100000" sqref="C4:C7" name="ÜG_1_1"/>
  </protectedRanges>
  <mergeCells count="12">
    <mergeCell ref="B4:B7"/>
    <mergeCell ref="C1:D1"/>
    <mergeCell ref="C135:D135"/>
    <mergeCell ref="C11:D11"/>
    <mergeCell ref="C130:D130"/>
    <mergeCell ref="C133:D133"/>
    <mergeCell ref="C134:D134"/>
    <mergeCell ref="C12:D12"/>
    <mergeCell ref="C13:D13"/>
    <mergeCell ref="C15:D15"/>
    <mergeCell ref="C129:D129"/>
    <mergeCell ref="C4:C7"/>
  </mergeCells>
  <phoneticPr fontId="1" type="noConversion"/>
  <conditionalFormatting sqref="D5:D9">
    <cfRule type="cellIs" dxfId="9" priority="33" operator="greaterThan">
      <formula>0</formula>
    </cfRule>
  </conditionalFormatting>
  <conditionalFormatting sqref="D17:D19">
    <cfRule type="cellIs" dxfId="8" priority="18" operator="equal">
      <formula>0</formula>
    </cfRule>
  </conditionalFormatting>
  <conditionalFormatting sqref="D27">
    <cfRule type="cellIs" dxfId="7" priority="17" operator="equal">
      <formula>0</formula>
    </cfRule>
  </conditionalFormatting>
  <conditionalFormatting sqref="D29:D30">
    <cfRule type="cellIs" dxfId="6" priority="16" operator="equal">
      <formula>0</formula>
    </cfRule>
  </conditionalFormatting>
  <conditionalFormatting sqref="D32">
    <cfRule type="cellIs" dxfId="5" priority="1" operator="equal">
      <formula>0</formula>
    </cfRule>
  </conditionalFormatting>
  <conditionalFormatting sqref="D34 D36:D40 D61:D62">
    <cfRule type="cellIs" dxfId="4" priority="14" operator="equal">
      <formula>0</formula>
    </cfRule>
  </conditionalFormatting>
  <conditionalFormatting sqref="D42:D47">
    <cfRule type="cellIs" dxfId="3" priority="4" operator="equal">
      <formula>0</formula>
    </cfRule>
  </conditionalFormatting>
  <conditionalFormatting sqref="D46">
    <cfRule type="cellIs" dxfId="2" priority="7" operator="lessThan">
      <formula>1</formula>
    </cfRule>
    <cfRule type="containsText" dxfId="1" priority="9" operator="containsText" text="&quot;&quot;">
      <formula>NOT(ISERROR(SEARCH("""""",D46)))</formula>
    </cfRule>
    <cfRule type="containsText" dxfId="0" priority="11" operator="containsText" text=" ">
      <formula>NOT(ISERROR(SEARCH(" ",D46)))</formula>
    </cfRule>
  </conditionalFormatting>
  <dataValidations count="24">
    <dataValidation type="textLength" allowBlank="1" showInputMessage="1" showErrorMessage="1" errorTitle="STOPP" error="Die max. zulässige Antzahl von 65 Zeichen wurde überschritten." promptTitle="Hinweis" prompt="Max. 65 Zeichen." sqref="D36" xr:uid="{55E6E5E2-B18A-4C75-9A02-257BE5AF5445}">
      <formula1>1</formula1>
      <formula2>65</formula2>
    </dataValidation>
    <dataValidation type="textLength" allowBlank="1" showInputMessage="1" showErrorMessage="1" errorTitle="STOPP" error="Die max. zulässige Anzahl von 34 Zeichen wurde überschritten." promptTitle="Hinweis" prompt="Max. 34 Zeichen." sqref="D39" xr:uid="{2EF68E86-AC91-44A8-8B29-2E7B8EC51FFA}">
      <formula1>1</formula1>
      <formula2>34</formula2>
    </dataValidation>
    <dataValidation type="date" operator="greaterThan" allowBlank="1" showInputMessage="1" showErrorMessage="1" sqref="D17:D19 C137 D5:D8" xr:uid="{C19E422B-0AAC-4750-8F88-365C1CA6F563}">
      <formula1>45658</formula1>
    </dataValidation>
    <dataValidation type="list" showInputMessage="1" showErrorMessage="1" sqref="D63" xr:uid="{54964C14-C967-4D2D-865D-3DAE64C64896}">
      <formula1>"Ja, Nein"</formula1>
    </dataValidation>
    <dataValidation type="textLength" allowBlank="1" showInputMessage="1" showErrorMessage="1" errorTitle="STOPP" error="Die max. Anzahl von 23 Zeichen wurde überschritten." promptTitle="Hinweis" prompt="Max. 23 Zeichen." sqref="D40" xr:uid="{3BACDA38-7E9F-4A93-AE40-F31FDC41EAD8}">
      <formula1>0</formula1>
      <formula2>23</formula2>
    </dataValidation>
    <dataValidation type="textLength" allowBlank="1" showInputMessage="1" showErrorMessage="1" errorTitle="STOPP" error="Die max. Zeichenlänge von 20 Zeichen wurde überschritten." promptTitle="Hinweis" prompt="Max. 20 Zeichen." sqref="D42" xr:uid="{11388B9C-A026-44C0-A89D-6A6641BAD0DE}">
      <formula1>1</formula1>
      <formula2>20</formula2>
    </dataValidation>
    <dataValidation type="textLength" allowBlank="1" showInputMessage="1" showErrorMessage="1" errorTitle="STOPP" error="Die max. Anzahl von 50 Zeichen wurde überschritten." promptTitle="Hinweis" prompt="Max. 50 Zeichen." sqref="D43:D44" xr:uid="{945F6B13-0605-4FDD-9264-16992DAF13FA}">
      <formula1>1</formula1>
      <formula2>50</formula2>
    </dataValidation>
    <dataValidation type="list" allowBlank="1" showInputMessage="1" showErrorMessage="1" sqref="D28" xr:uid="{EC4E7E6A-B7E9-484E-9192-CB503A1B7E37}">
      <formula1>"?, T 30-1-FSA, T 30-1-RS-FSA, T 30-2-FSA, T 30-2-RS-FSA"</formula1>
    </dataValidation>
    <dataValidation type="date" operator="greaterThan" allowBlank="1" showInputMessage="1" showErrorMessage="1" sqref="D9" xr:uid="{0B8D435A-104B-410C-BC92-C3B6DFEE0F64}">
      <formula1>45292</formula1>
    </dataValidation>
    <dataValidation type="textLength" showInputMessage="1" showErrorMessage="1" sqref="D126" xr:uid="{8EA2CA14-18E6-4AC1-9E6D-D1F30F1A9AED}">
      <formula1>0</formula1>
      <formula2>0</formula2>
    </dataValidation>
    <dataValidation type="textLength" allowBlank="1" showInputMessage="1" showErrorMessage="1" errorTitle="STOPP" error="Max. zulässige Zahl von 100 Zeichen wurde überschritten, bitte Text kürzen." promptTitle="Hinweis" prompt="Max. 100 Zeichen." sqref="D34" xr:uid="{78B4E2E3-BFA5-444D-AA8A-B0A5EEEB5CAB}">
      <formula1>1</formula1>
      <formula2>100</formula2>
    </dataValidation>
    <dataValidation type="textLength" allowBlank="1" showInputMessage="1" showErrorMessage="1" errorTitle="STOPP" error="Die max. Anzahl von 65 Zeichen wurde überschritten." promptTitle="Hinweis" prompt="Max. 65 Zeichen." sqref="D45" xr:uid="{48F024B5-F44F-4F47-9112-57202F5D4617}">
      <formula1>1</formula1>
      <formula2>65</formula2>
    </dataValidation>
    <dataValidation type="custom" showInputMessage="1" showErrorMessage="1" sqref="D23" xr:uid="{C8E44336-44F7-4760-B2B7-5446F0B7E403}">
      <formula1>_xlfn.IFS(AND(D62="ja",D63="ja"),"1.1.L3",D62="ja","1.1.L2",D63="ja","1.1.L2",TRUE,"1.1.L1")</formula1>
    </dataValidation>
    <dataValidation type="list" showInputMessage="1" showErrorMessage="1" sqref="D24" xr:uid="{7B9F2C47-378C-4AAC-B6C1-2ADB0F00D0E3}">
      <formula1>"Z-6.20-2073"</formula1>
    </dataValidation>
    <dataValidation showInputMessage="1" showErrorMessage="1" sqref="D22" xr:uid="{C330A913-819E-48FB-8529-7645CAA40E31}"/>
    <dataValidation type="list" allowBlank="1" showInputMessage="1" showErrorMessage="1" promptTitle="Auswahlfeld" prompt="Angaben bitte am rechten Feldrand über ▼ auswählen." sqref="D27" xr:uid="{AFA5C2C7-854D-4EDB-9CD2-C925A2F2AC04}">
      <formula1>"T 30-1-FSA, T 30-1-RS-FSA, T 30-2-FSA, T 30-2-RS-FSA"</formula1>
    </dataValidation>
    <dataValidation type="list" showInputMessage="1" showErrorMessage="1" promptTitle="Auswahlfeld" prompt="Angaben bitte am rechten Feldrand über ▼ auswählen." sqref="D61:D62" xr:uid="{06564613-72CC-4502-BE77-593784CD92D3}">
      <formula1>"Ja, Nein"</formula1>
    </dataValidation>
    <dataValidation type="whole" allowBlank="1" showInputMessage="1" showErrorMessage="1" sqref="B4:B7" xr:uid="{8F899EA0-47E2-42ED-8C34-CDF970E11184}">
      <formula1>1</formula1>
      <formula2>11</formula2>
    </dataValidation>
    <dataValidation allowBlank="1" showInputMessage="1" showErrorMessage="1" errorTitle="STOPP" error="Die max. zulässigen Anzahl von 49 Zeichen wurde überschritten." promptTitle="Hinweis" prompt="Max. 49 Zeichen." sqref="D38" xr:uid="{BE58D4B0-5D5F-46C9-A750-4D3CA230E87C}"/>
    <dataValidation type="textLength" allowBlank="1" showErrorMessage="1" errorTitle="STOPP" error="Die Jahreszahl wurde nicht vierstellig eingegeben." promptTitle="Hinweis" prompt="Bitte 4-stellig eingeben." sqref="D33 D31" xr:uid="{8D8E5239-2E12-40B6-85D2-BE9B9FCED9DD}">
      <formula1>4</formula1>
      <formula2>4</formula2>
    </dataValidation>
    <dataValidation type="whole" operator="greaterThan" allowBlank="1" showInputMessage="1" showErrorMessage="1" errorTitle="STOPP" error="Die Jahreszahl wurde nicht vierstellig eingegeben." promptTitle="Hinweis" prompt="Bitte 4-stellig eingeben." sqref="D30" xr:uid="{3BA4CFDB-8BF6-45C0-9D93-D57F096339F4}">
      <formula1>2000</formula1>
    </dataValidation>
    <dataValidation type="whole" allowBlank="1" showInputMessage="1" showErrorMessage="1" promptTitle="Hinweis:" prompt="Bitte nur die letzten 3 Ziffern der HWK-Nummer angeben." sqref="D47" xr:uid="{9628D401-2F57-4BE0-B1ED-D56203663E3B}">
      <formula1>0</formula1>
      <formula2>999</formula2>
    </dataValidation>
    <dataValidation type="date" operator="greaterThan" allowBlank="1" showErrorMessage="1" errorTitle="STOPP" error="Das Bestelldatum wurde micht korrekt eingegeben." promptTitle="Hinweis" prompt="Bitte 4-stellig eingeben." sqref="D32" xr:uid="{E26AD765-E350-4DC7-8F62-19B17479C34C}">
      <formula1>45658</formula1>
    </dataValidation>
    <dataValidation type="whole" operator="greaterThan" allowBlank="1" showInputMessage="1" showErrorMessage="1" sqref="D29" xr:uid="{336F14F2-C8EE-4FEC-8C92-DDD54D4F9525}">
      <formula1>0</formula1>
    </dataValidation>
  </dataValidations>
  <pageMargins left="0.70866141732283472" right="0.70866141732283472" top="0.48" bottom="0.85" header="0.31496062992125984" footer="0.31496062992125984"/>
  <pageSetup paperSize="9" scale="82" orientation="portrait" r:id="rId1"/>
  <headerFooter scaleWithDoc="0">
    <oddFooter>&amp;L&amp;8&amp;F&amp;R&amp;8AKF-02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2369820</xdr:colOff>
                    <xdr:row>133</xdr:row>
                    <xdr:rowOff>15240</xdr:rowOff>
                  </from>
                  <to>
                    <xdr:col>3</xdr:col>
                    <xdr:colOff>129540</xdr:colOff>
                    <xdr:row>133</xdr:row>
                    <xdr:rowOff>167640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38100</xdr:colOff>
                    <xdr:row>133</xdr:row>
                    <xdr:rowOff>15240</xdr:rowOff>
                  </from>
                  <to>
                    <xdr:col>3</xdr:col>
                    <xdr:colOff>640080</xdr:colOff>
                    <xdr:row>133</xdr:row>
                    <xdr:rowOff>167640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2461260</xdr:colOff>
                    <xdr:row>133</xdr:row>
                    <xdr:rowOff>7620</xdr:rowOff>
                  </from>
                  <to>
                    <xdr:col>4</xdr:col>
                    <xdr:colOff>0</xdr:colOff>
                    <xdr:row>134</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937260</xdr:colOff>
                    <xdr:row>133</xdr:row>
                    <xdr:rowOff>15240</xdr:rowOff>
                  </from>
                  <to>
                    <xdr:col>3</xdr:col>
                    <xdr:colOff>1546860</xdr:colOff>
                    <xdr:row>133</xdr:row>
                    <xdr:rowOff>167640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1653540</xdr:colOff>
                    <xdr:row>133</xdr:row>
                    <xdr:rowOff>15240</xdr:rowOff>
                  </from>
                  <to>
                    <xdr:col>3</xdr:col>
                    <xdr:colOff>2270760</xdr:colOff>
                    <xdr:row>133</xdr:row>
                    <xdr:rowOff>167640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22860</xdr:colOff>
                    <xdr:row>133</xdr:row>
                    <xdr:rowOff>15240</xdr:rowOff>
                  </from>
                  <to>
                    <xdr:col>2</xdr:col>
                    <xdr:colOff>2369820</xdr:colOff>
                    <xdr:row>133</xdr:row>
                    <xdr:rowOff>167640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15240</xdr:colOff>
                    <xdr:row>134</xdr:row>
                    <xdr:rowOff>0</xdr:rowOff>
                  </from>
                  <to>
                    <xdr:col>2</xdr:col>
                    <xdr:colOff>2423160</xdr:colOff>
                    <xdr:row>135</xdr:row>
                    <xdr:rowOff>45720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2529840</xdr:colOff>
                    <xdr:row>134</xdr:row>
                    <xdr:rowOff>0</xdr:rowOff>
                  </from>
                  <to>
                    <xdr:col>3</xdr:col>
                    <xdr:colOff>891540</xdr:colOff>
                    <xdr:row>135</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45F5-F4AC-4546-922E-DD3C5CA97B49}">
  <dimension ref="A1:F10"/>
  <sheetViews>
    <sheetView workbookViewId="0">
      <pane xSplit="1" topLeftCell="B1" activePane="topRight" state="frozen"/>
      <selection pane="topRight" activeCell="A2" sqref="A2"/>
    </sheetView>
  </sheetViews>
  <sheetFormatPr baseColWidth="10" defaultColWidth="10.69921875" defaultRowHeight="13.8" x14ac:dyDescent="0.25"/>
  <cols>
    <col min="1" max="1" width="10.69921875" style="51"/>
    <col min="2" max="2" width="85.19921875" style="49" customWidth="1"/>
    <col min="3" max="3" width="20" style="48" bestFit="1" customWidth="1"/>
    <col min="4" max="4" width="23.19921875" style="48" bestFit="1" customWidth="1"/>
    <col min="5" max="5" width="31.3984375" style="48" bestFit="1" customWidth="1"/>
    <col min="6" max="6" width="66.5" style="48" bestFit="1" customWidth="1"/>
    <col min="7" max="16384" width="10.69921875" style="49"/>
  </cols>
  <sheetData>
    <row r="1" spans="1:6" x14ac:dyDescent="0.25">
      <c r="A1" s="65" t="s">
        <v>156</v>
      </c>
      <c r="B1" s="66" t="s">
        <v>157</v>
      </c>
      <c r="C1" s="67" t="s">
        <v>158</v>
      </c>
      <c r="D1" s="67" t="s">
        <v>159</v>
      </c>
      <c r="E1" s="67" t="s">
        <v>160</v>
      </c>
      <c r="F1" s="67" t="s">
        <v>161</v>
      </c>
    </row>
    <row r="2" spans="1:6" ht="66" x14ac:dyDescent="0.25">
      <c r="A2" s="4">
        <v>1</v>
      </c>
      <c r="B2" s="4" t="s">
        <v>162</v>
      </c>
      <c r="C2" s="1" t="s">
        <v>163</v>
      </c>
      <c r="D2" s="1" t="s">
        <v>164</v>
      </c>
      <c r="E2" s="47" t="s">
        <v>128</v>
      </c>
      <c r="F2" s="48" t="s">
        <v>129</v>
      </c>
    </row>
    <row r="3" spans="1:6" ht="66" x14ac:dyDescent="0.25">
      <c r="A3" s="4">
        <v>2</v>
      </c>
      <c r="B3" s="18" t="s">
        <v>148</v>
      </c>
      <c r="C3" s="20" t="s">
        <v>95</v>
      </c>
      <c r="D3" s="50" t="s">
        <v>96</v>
      </c>
      <c r="E3" s="1" t="s">
        <v>130</v>
      </c>
      <c r="F3" s="48" t="s">
        <v>131</v>
      </c>
    </row>
    <row r="4" spans="1:6" ht="66" x14ac:dyDescent="0.25">
      <c r="A4" s="4">
        <v>3</v>
      </c>
      <c r="B4" s="4" t="s">
        <v>149</v>
      </c>
      <c r="C4" s="20" t="s">
        <v>132</v>
      </c>
      <c r="D4" s="50" t="s">
        <v>133</v>
      </c>
      <c r="E4" s="1" t="s">
        <v>134</v>
      </c>
      <c r="F4" s="48" t="s">
        <v>129</v>
      </c>
    </row>
    <row r="5" spans="1:6" ht="52.8" x14ac:dyDescent="0.25">
      <c r="A5" s="4">
        <v>4</v>
      </c>
      <c r="B5" s="4" t="s">
        <v>150</v>
      </c>
      <c r="C5" s="20" t="s">
        <v>95</v>
      </c>
      <c r="D5" s="50" t="s">
        <v>96</v>
      </c>
      <c r="E5" s="51" t="s">
        <v>135</v>
      </c>
      <c r="F5" s="48" t="s">
        <v>131</v>
      </c>
    </row>
    <row r="6" spans="1:6" ht="52.8" x14ac:dyDescent="0.25">
      <c r="A6" s="4">
        <v>6</v>
      </c>
      <c r="B6" s="4" t="s">
        <v>150</v>
      </c>
      <c r="C6" s="20" t="s">
        <v>95</v>
      </c>
      <c r="D6" s="50" t="s">
        <v>96</v>
      </c>
      <c r="E6" s="51" t="s">
        <v>135</v>
      </c>
      <c r="F6" s="48" t="s">
        <v>131</v>
      </c>
    </row>
    <row r="7" spans="1:6" ht="66" x14ac:dyDescent="0.25">
      <c r="A7" s="4">
        <v>7</v>
      </c>
      <c r="B7" s="4" t="s">
        <v>151</v>
      </c>
      <c r="C7" s="1" t="s">
        <v>136</v>
      </c>
      <c r="D7" s="1" t="s">
        <v>137</v>
      </c>
      <c r="E7" s="1" t="s">
        <v>138</v>
      </c>
      <c r="F7" s="48" t="s">
        <v>129</v>
      </c>
    </row>
    <row r="8" spans="1:6" ht="66" x14ac:dyDescent="0.25">
      <c r="A8" s="51">
        <v>8</v>
      </c>
      <c r="B8" s="63" t="s">
        <v>152</v>
      </c>
      <c r="C8" s="20" t="s">
        <v>139</v>
      </c>
      <c r="D8" s="50" t="s">
        <v>140</v>
      </c>
      <c r="E8" s="47" t="s">
        <v>165</v>
      </c>
      <c r="F8" s="48" t="s">
        <v>129</v>
      </c>
    </row>
    <row r="9" spans="1:6" ht="66" x14ac:dyDescent="0.25">
      <c r="A9" s="51">
        <v>9</v>
      </c>
      <c r="B9" s="52" t="s">
        <v>153</v>
      </c>
      <c r="C9" s="20" t="s">
        <v>141</v>
      </c>
      <c r="D9" s="50" t="s">
        <v>142</v>
      </c>
      <c r="E9" s="53" t="s">
        <v>166</v>
      </c>
      <c r="F9" s="48" t="s">
        <v>129</v>
      </c>
    </row>
    <row r="10" spans="1:6" ht="66" x14ac:dyDescent="0.25">
      <c r="A10" s="51">
        <v>11</v>
      </c>
      <c r="B10" s="52" t="s">
        <v>154</v>
      </c>
      <c r="C10" s="20" t="s">
        <v>143</v>
      </c>
      <c r="D10" s="50" t="s">
        <v>144</v>
      </c>
      <c r="E10" s="53" t="s">
        <v>145</v>
      </c>
      <c r="F10" s="48" t="s">
        <v>129</v>
      </c>
    </row>
  </sheetData>
  <hyperlinks>
    <hyperlink ref="E2" r:id="rId1" xr:uid="{5B114703-8844-4B58-992A-9E6B72C361EC}"/>
    <hyperlink ref="E8" r:id="rId2" xr:uid="{2E05B1B3-DC22-435E-9BF1-E831625E8D85}"/>
    <hyperlink ref="E10" r:id="rId3" xr:uid="{7FCE72E3-1311-41A1-9471-CC58C3FDFD2D}"/>
    <hyperlink ref="E9" r:id="rId4" xr:uid="{66CEDC2B-DE58-4EA7-88AD-C93F0F8A359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1.1.Lx MoraltFire</vt:lpstr>
      <vt:lpstr>T2</vt:lpstr>
      <vt:lpstr>'1.1.Lx MoraltFire'!Druckbereich</vt:lpstr>
      <vt:lpstr>'1.1.Lx MoraltFire'!Print_Area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Messmer</dc:creator>
  <cp:lastModifiedBy>Roland Messmer</cp:lastModifiedBy>
  <cp:lastPrinted>2024-12-01T13:08:24Z</cp:lastPrinted>
  <dcterms:created xsi:type="dcterms:W3CDTF">2023-12-27T17:29:01Z</dcterms:created>
  <dcterms:modified xsi:type="dcterms:W3CDTF">2026-07-15T08:51:21Z</dcterms:modified>
</cp:coreProperties>
</file>