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F8138945-2D14-403A-B57F-14E6D4BF8CF1}" xr6:coauthVersionLast="47" xr6:coauthVersionMax="47" xr10:uidLastSave="{00000000-0000-0000-0000-000000000000}"/>
  <workbookProtection workbookAlgorithmName="SHA-512" workbookHashValue="Lq7RMQ+sycT41tNEHIPUZU14VDNf3ZM7cDLSjSJm1P8Xoitna2Sssru/EecRQxoSFVh7qGYk9AmXGbUFJzwu4w==" workbookSaltValue="jsnJpRfkBSfrcPt9JFcBcQ==" workbookSpinCount="100000" lockStructure="1"/>
  <bookViews>
    <workbookView xWindow="1536" yWindow="0" windowWidth="18852" windowHeight="12972" xr2:uid="{99803965-8370-4D89-AE40-1060505AF5CF}"/>
  </bookViews>
  <sheets>
    <sheet name="1.5.Lx RSA Jansen Economy 50" sheetId="1" r:id="rId1"/>
    <sheet name="T2" sheetId="2" state="hidden" r:id="rId2"/>
  </sheets>
  <definedNames>
    <definedName name="_xlnm.Print_Area" localSheetId="0">'1.5.Lx RSA Jansen Economy 50'!$B$1:$D$124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<sst xmlns="http://schemas.openxmlformats.org/spreadsheetml/2006/main" count="221" uniqueCount="167">
  <si>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</si>
  <si>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</si>
  <si>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</si>
  <si>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</si>
  <si>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</si>
  <si>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</si>
  <si>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</si>
  <si>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</si>
  <si>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</si>
  <si>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</si>
  <si>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</si>
  <si>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</si>
  <si>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</si>
  <si>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</si>
  <si>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</si>
  <si>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</si>
  <si>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</si>
  <si>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</si>
  <si>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</si>
  <si>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</si>
  <si>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</si>
  <si>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</si>
  <si>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</si>
  <si>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</si>
  <si>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</si>
  <si>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</si>
  <si>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</si>
  <si>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</si>
  <si>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</si>
  <si>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</si>
  <si>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</si>
  <si>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</si>
  <si>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</si>
  <si>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</si>
  <si>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</si>
  <si>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</si>
  <si>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</si>
  <si>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</si>
  <si>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</si>
  <si>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</si>
  <si>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</si>
  <si>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</si>
  <si>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</si>
  <si>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</si>
  <si>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</si>
  <si>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</si>
  <si>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</si>
  <si>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</si>
  <si>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</si>
  <si>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</si>
  <si>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</si>
  <si>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</si>
  <si>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</si>
  <si>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</si>
  <si>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</si>
  <si>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</si>
  <si>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</si>
  <si>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</si>
  <si>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</si>
  <si>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</si>
  <si>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</si>
  <si>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</si>
  <si>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</si>
  <si>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</si>
  <si>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</si>
  <si>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</si>
  <si>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</si>
  <si>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</si>
  <si>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</si>
  <si>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</si>
  <si>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</si>
  <si>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</si>
  <si>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</si>
  <si>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</si>
  <si>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</si>
  <si>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</si>
  <si>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</si>
  <si>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</si>
  <si>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</si>
  <si>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</si>
  <si>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</si>
  <si>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</si>
  <si>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</si>
  <si>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</si>
  <si>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</si>
  <si>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</si>
  <si>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</si>
  <si>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</si>
  <si>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</si>
  <si>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</si>
  <si>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</si>
  <si>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</si>
  <si>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</si>
  <si>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</si>
  <si>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</si>
  <si>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</si>
  <si>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</si>
  <si>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</si>
  <si>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</si>
  <si>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</si>
  <si>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</si>
  <si>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</si>
  <si>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</si>
  <si>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</si>
  <si>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</si>
  <si>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</si>
  <si>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</si>
  <si>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</si>
  <si>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</si>
  <si>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</si>
  <si>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</si>
  <si>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</si>
  <si>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</si>
  <si>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</si>
  <si>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</si>
  <si>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</si>
  <si>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</si>
  <si>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</si>
  <si>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</si>
  <si>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</si>
  <si>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RSA "JANSEN Economy 50" (P-11-001640-PR01-ift)</t>
  </si>
  <si>
    <t>P-11-001640-PR01-ift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</si>
  <si>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</si>
  <si>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</si>
  <si>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</si>
  <si>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</si>
  <si>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</si>
  <si>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</si>
  <si>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</si>
  <si>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</si>
  <si>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</si>
  <si>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</si>
  <si>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</si>
  <si>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</si>
  <si>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</si>
  <si>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</si>
  <si>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</si>
  <si>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</si>
  <si>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</si>
  <si>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</si>
  <si>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</si>
  <si>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</si>
  <si>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</si>
  <si>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</si>
  <si>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</si>
  <si>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</si>
  <si>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</si>
  <si>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</si>
  <si>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</si>
  <si>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</si>
  <si>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</si>
  <si>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22</t>
  </si>
  <si>
    <t>ʺJANSEN Economy 50ʺ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</si>
  <si>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</si>
  <si>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</si>
  <si>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</si>
  <si>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</si>
  <si>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</si>
  <si>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</si>
  <si>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</si>
  <si>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</si>
  <si>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</si>
  <si>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</si>
  <si>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</si>
  <si>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</si>
  <si>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Datenbereich: D14:D56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</si>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</sst>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6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2" borderId="2" xfId="0" applyFont="1" applyFill="1" applyBorder="1" applyAlignment="1" applyProtection="1">
      <alignment vertical="top"/>
      <protection hidden="1"/>
    </xf>
    <xf numFmtId="0" fontId="12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5" fillId="2" borderId="2" xfId="0" quotePrefix="1" applyFont="1" applyFill="1" applyBorder="1" applyAlignment="1" applyProtection="1">
      <alignment vertical="top"/>
      <protection hidden="1"/>
    </xf>
    <xf numFmtId="0" fontId="11" fillId="3" borderId="2" xfId="0" applyFont="1" applyFill="1" applyBorder="1" applyAlignment="1" applyProtection="1">
      <alignment vertical="top"/>
      <protection locked="0" hidden="1"/>
    </xf>
    <xf numFmtId="0" fontId="11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7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5701735-4F80-4941-853C-1614E449A0C6}"/>
            </a:ext>
          </a:extLst>
        </xdr:cNvPr>
        <xdr:cNvSpPr txBox="1"/>
      </xdr:nvSpPr>
      <xdr:spPr>
        <a:xfrm>
          <a:off x="3797300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75564BF-36AA-4443-8BD9-36A6E390F0B1}"/>
            </a:ext>
          </a:extLst>
        </xdr:cNvPr>
        <xdr:cNvSpPr txBox="1"/>
      </xdr:nvSpPr>
      <xdr:spPr>
        <a:xfrm>
          <a:off x="3794125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D0966872-6DCC-4110-B448-DF56FB56CAF0}"/>
            </a:ext>
          </a:extLst>
        </xdr:cNvPr>
        <xdr:cNvSpPr txBox="1"/>
      </xdr:nvSpPr>
      <xdr:spPr>
        <a:xfrm>
          <a:off x="168275" y="898842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" zoomScale="81" zoomScaleNormal="81" workbookViewId="0">
      <selection activeCell="C124" sqref="C12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0" t="s">
        <v>120</v>
      </c>
      <c r="D1" s="80"/>
    </row>
    <row r="2" spans="1:7" ht="39.6" x14ac:dyDescent="0.25">
      <c r="C2" s="17" t="s">
        <v>118</v>
      </c>
      <c r="D2" s="18" t="s">
        <v>119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9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7</v>
      </c>
      <c r="D13" s="24"/>
      <c r="F13" s="1" t="s">
        <v>42</v>
      </c>
      <c r="G13" s="1" t="s">
        <v>43</v>
      </c>
    </row>
    <row r="14" spans="1:7" x14ac:dyDescent="0.25">
      <c r="A14" s="25" t="s">
        <v>25</v>
      </c>
      <c r="C14" s="26" t="str">
        <f>IF(D14="1.5.L1","Schildformat = 24*148",IF(D14="1.5.L2","Schildformat = 24*164",IF(D14="1.5.L3","Schildformat = 24*180","Schildformat")))</f>
        <v>Schildformat = 24*148</v>
      </c>
      <c r="D14" s="60" t="str">
        <f>IF(AND(D53="ja",D54="ja"),"1.5.L3",IF(OR(AND(D53="ja",D54="nein"),AND(D54="ja",D53="nein")),"1.5.L2","1.5.L1"))</f>
        <v>1.5.L1</v>
      </c>
      <c r="G14" s="1" t="s">
        <v>50</v>
      </c>
    </row>
    <row r="15" spans="1:7" hidden="1" x14ac:dyDescent="0.25">
      <c r="A15" s="27" t="s">
        <v>91</v>
      </c>
      <c r="C15" s="28"/>
      <c r="D15" s="61"/>
    </row>
    <row r="16" spans="1:7" x14ac:dyDescent="0.25">
      <c r="A16" s="25" t="s">
        <v>51</v>
      </c>
      <c r="C16" s="26" t="s">
        <v>19</v>
      </c>
      <c r="D16" s="60" t="s">
        <v>121</v>
      </c>
      <c r="F16" s="21">
        <v>25</v>
      </c>
      <c r="G16" s="1" t="s">
        <v>31</v>
      </c>
    </row>
    <row r="17" spans="1:7" hidden="1" x14ac:dyDescent="0.25">
      <c r="A17" s="29" t="s">
        <v>92</v>
      </c>
      <c r="C17" s="28"/>
      <c r="D17" s="62"/>
      <c r="F17" s="21"/>
    </row>
    <row r="18" spans="1:7" x14ac:dyDescent="0.25">
      <c r="A18" s="30" t="s">
        <v>52</v>
      </c>
      <c r="C18" s="26" t="s">
        <v>24</v>
      </c>
      <c r="D18" s="63" t="s">
        <v>152</v>
      </c>
      <c r="F18" s="31">
        <v>30</v>
      </c>
      <c r="G18" s="1" t="s">
        <v>31</v>
      </c>
    </row>
    <row r="19" spans="1:7" x14ac:dyDescent="0.25">
      <c r="A19" s="30" t="s">
        <v>53</v>
      </c>
      <c r="C19" s="32" t="s">
        <v>20</v>
      </c>
      <c r="D19" s="64"/>
      <c r="F19" s="31">
        <v>65</v>
      </c>
      <c r="G19" s="1" t="s">
        <v>31</v>
      </c>
    </row>
    <row r="20" spans="1:7" hidden="1" x14ac:dyDescent="0.25">
      <c r="A20" s="33" t="s">
        <v>54</v>
      </c>
      <c r="C20" s="34"/>
      <c r="D20" s="65"/>
      <c r="F20" s="31"/>
    </row>
    <row r="21" spans="1:7" x14ac:dyDescent="0.25">
      <c r="A21" s="25" t="s">
        <v>55</v>
      </c>
      <c r="C21" s="32" t="s">
        <v>30</v>
      </c>
      <c r="D21" s="66"/>
      <c r="F21" s="21">
        <v>4</v>
      </c>
      <c r="G21" s="1" t="s">
        <v>32</v>
      </c>
    </row>
    <row r="22" spans="1:7" x14ac:dyDescent="0.25">
      <c r="A22" s="25" t="s">
        <v>56</v>
      </c>
      <c r="C22" s="32" t="s">
        <v>21</v>
      </c>
      <c r="D22" s="66"/>
      <c r="F22" s="21">
        <v>4</v>
      </c>
      <c r="G22" s="4" t="s">
        <v>31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27</v>
      </c>
      <c r="C24" s="2" t="s">
        <v>18</v>
      </c>
      <c r="D24" s="67"/>
      <c r="F24" s="21">
        <v>10</v>
      </c>
      <c r="G24" s="4" t="s">
        <v>33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26</v>
      </c>
      <c r="C26" s="3" t="s">
        <v>10</v>
      </c>
      <c r="D26" s="68"/>
      <c r="F26" s="31">
        <v>100</v>
      </c>
      <c r="G26" s="1" t="s">
        <v>33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57</v>
      </c>
      <c r="C28" s="26" t="s">
        <v>11</v>
      </c>
      <c r="D28" s="69"/>
      <c r="F28" s="31">
        <v>65</v>
      </c>
      <c r="G28" s="1" t="s">
        <v>34</v>
      </c>
    </row>
    <row r="29" spans="1:7" hidden="1" x14ac:dyDescent="0.25">
      <c r="A29" s="29" t="s">
        <v>58</v>
      </c>
      <c r="C29" s="28"/>
      <c r="D29" s="70"/>
      <c r="F29" s="31"/>
    </row>
    <row r="30" spans="1:7" x14ac:dyDescent="0.25">
      <c r="A30" s="25" t="s">
        <v>59</v>
      </c>
      <c r="C30" s="26" t="s">
        <v>12</v>
      </c>
      <c r="D30" s="69"/>
      <c r="F30" s="31">
        <v>50</v>
      </c>
      <c r="G30" s="1" t="s">
        <v>35</v>
      </c>
    </row>
    <row r="31" spans="1:7" x14ac:dyDescent="0.25">
      <c r="A31" s="25" t="s">
        <v>60</v>
      </c>
      <c r="C31" s="26" t="s">
        <v>13</v>
      </c>
      <c r="D31" s="69"/>
      <c r="F31" s="31" t="s">
        <v>36</v>
      </c>
      <c r="G31" s="1" t="s">
        <v>37</v>
      </c>
    </row>
    <row r="32" spans="1:7" ht="13.8" x14ac:dyDescent="0.25">
      <c r="A32" s="25" t="s">
        <v>61</v>
      </c>
      <c r="C32" s="26" t="s">
        <v>14</v>
      </c>
      <c r="D32" s="69" t="s">
        <v>149</v>
      </c>
      <c r="F32" s="21">
        <v>23</v>
      </c>
      <c r="G32" s="1" t="s">
        <v>37</v>
      </c>
    </row>
    <row r="33" spans="1:7" ht="27" x14ac:dyDescent="0.25">
      <c r="A33" s="27"/>
      <c r="C33" s="76" t="s">
        <v>166</v>
      </c>
      <c r="D33" s="37"/>
      <c r="F33" s="21"/>
      <c r="G33" s="22"/>
    </row>
    <row r="34" spans="1:7" x14ac:dyDescent="0.25">
      <c r="A34" s="25" t="s">
        <v>62</v>
      </c>
      <c r="C34" s="26" t="s">
        <v>15</v>
      </c>
      <c r="D34" s="69"/>
      <c r="F34" s="21">
        <v>20</v>
      </c>
      <c r="G34" s="1" t="s">
        <v>38</v>
      </c>
    </row>
    <row r="35" spans="1:7" x14ac:dyDescent="0.25">
      <c r="A35" s="25" t="s">
        <v>63</v>
      </c>
      <c r="C35" s="26" t="s">
        <v>5</v>
      </c>
      <c r="D35" s="71"/>
      <c r="F35" s="21">
        <v>50</v>
      </c>
      <c r="G35" s="1" t="s">
        <v>38</v>
      </c>
    </row>
    <row r="36" spans="1:7" ht="15.6" customHeight="1" x14ac:dyDescent="0.25">
      <c r="A36" s="25" t="s">
        <v>64</v>
      </c>
      <c r="C36" s="26" t="s">
        <v>6</v>
      </c>
      <c r="D36" s="71"/>
      <c r="F36" s="21">
        <v>50</v>
      </c>
      <c r="G36" s="1" t="s">
        <v>38</v>
      </c>
    </row>
    <row r="37" spans="1:7" x14ac:dyDescent="0.25">
      <c r="A37" s="25" t="s">
        <v>65</v>
      </c>
      <c r="C37" s="38" t="s">
        <v>28</v>
      </c>
      <c r="D37" s="69"/>
      <c r="F37" s="21">
        <v>65</v>
      </c>
      <c r="G37" s="22"/>
    </row>
    <row r="38" spans="1:7" x14ac:dyDescent="0.25">
      <c r="A38" s="25" t="s">
        <v>66</v>
      </c>
      <c r="C38" s="28" t="s">
        <v>16</v>
      </c>
      <c r="D38" s="39">
        <f>B4</f>
        <v>7</v>
      </c>
      <c r="F38" s="21" t="s">
        <v>39</v>
      </c>
      <c r="G38" s="4" t="s">
        <v>89</v>
      </c>
    </row>
    <row r="39" spans="1:7" ht="13.8" x14ac:dyDescent="0.25">
      <c r="A39" s="25" t="s">
        <v>67</v>
      </c>
      <c r="C39" s="40" t="s">
        <v>164</v>
      </c>
      <c r="D39" s="72"/>
      <c r="F39" s="21">
        <v>4</v>
      </c>
      <c r="G39" s="4" t="s">
        <v>89</v>
      </c>
    </row>
    <row r="40" spans="1:7" hidden="1" x14ac:dyDescent="0.25">
      <c r="A40" s="27"/>
      <c r="C40" s="41"/>
      <c r="D40" s="37"/>
      <c r="F40" s="21"/>
      <c r="G40" s="4"/>
    </row>
    <row r="41" spans="1:7" hidden="1" x14ac:dyDescent="0.25">
      <c r="A41" s="42" t="s">
        <v>68</v>
      </c>
      <c r="C41" s="43"/>
      <c r="D41" s="37"/>
      <c r="F41" s="21"/>
      <c r="G41" s="4"/>
    </row>
    <row r="42" spans="1:7" hidden="1" x14ac:dyDescent="0.25">
      <c r="A42" s="42" t="s">
        <v>69</v>
      </c>
      <c r="C42" s="43"/>
      <c r="D42" s="37"/>
      <c r="F42" s="21"/>
      <c r="G42" s="4"/>
    </row>
    <row r="43" spans="1:7" hidden="1" x14ac:dyDescent="0.25">
      <c r="A43" s="42" t="s">
        <v>70</v>
      </c>
      <c r="C43" s="43"/>
      <c r="D43" s="37"/>
      <c r="F43" s="21"/>
      <c r="G43" s="4"/>
    </row>
    <row r="44" spans="1:7" hidden="1" x14ac:dyDescent="0.25">
      <c r="A44" s="42" t="s">
        <v>71</v>
      </c>
      <c r="C44" s="43"/>
      <c r="D44" s="37"/>
      <c r="F44" s="21"/>
      <c r="G44" s="4"/>
    </row>
    <row r="45" spans="1:7" hidden="1" x14ac:dyDescent="0.25">
      <c r="A45" s="42" t="s">
        <v>72</v>
      </c>
      <c r="C45" s="43"/>
      <c r="D45" s="37"/>
      <c r="F45" s="21"/>
      <c r="G45" s="4"/>
    </row>
    <row r="46" spans="1:7" hidden="1" x14ac:dyDescent="0.25">
      <c r="A46" s="42" t="s">
        <v>73</v>
      </c>
      <c r="C46" s="43"/>
      <c r="D46" s="37"/>
      <c r="F46" s="21"/>
      <c r="G46" s="4"/>
    </row>
    <row r="47" spans="1:7" ht="13.95" hidden="1" customHeight="1" x14ac:dyDescent="0.25">
      <c r="A47" s="42" t="s">
        <v>74</v>
      </c>
      <c r="C47" s="43"/>
      <c r="D47" s="37"/>
      <c r="F47" s="21"/>
      <c r="G47" s="4"/>
    </row>
    <row r="48" spans="1:7" hidden="1" x14ac:dyDescent="0.25">
      <c r="A48" s="42" t="s">
        <v>75</v>
      </c>
      <c r="C48" s="43"/>
      <c r="D48" s="37"/>
      <c r="F48" s="21"/>
      <c r="G48" s="4"/>
    </row>
    <row r="49" spans="1:7" hidden="1" x14ac:dyDescent="0.25">
      <c r="A49" s="42" t="s">
        <v>76</v>
      </c>
      <c r="C49" s="43"/>
      <c r="D49" s="37"/>
      <c r="F49" s="21"/>
      <c r="G49" s="4"/>
    </row>
    <row r="50" spans="1:7" hidden="1" x14ac:dyDescent="0.25">
      <c r="A50" s="42" t="s">
        <v>77</v>
      </c>
      <c r="C50" s="43"/>
      <c r="D50" s="37"/>
      <c r="F50" s="21"/>
      <c r="G50" s="4"/>
    </row>
    <row r="51" spans="1:7" x14ac:dyDescent="0.25">
      <c r="A51" s="44"/>
      <c r="C51" s="45" t="str">
        <f>IF(AND(D53="",D54=""),"Optionen (Pflichtfelder!)",IF(OR(D53="",D54=""),"Angaben zu DMC und Logo erforderlich!","Optionen (Pflichtfelder!)"))</f>
        <v>Optionen (Pflichtfelder!)</v>
      </c>
      <c r="D51" s="37"/>
      <c r="F51" s="21"/>
      <c r="G51" s="4"/>
    </row>
    <row r="52" spans="1:7" hidden="1" x14ac:dyDescent="0.25">
      <c r="A52" s="46" t="s">
        <v>93</v>
      </c>
      <c r="C52" s="47" t="s">
        <v>117</v>
      </c>
      <c r="D52" s="48" t="s">
        <v>151</v>
      </c>
      <c r="F52" s="21"/>
      <c r="G52" s="4" t="s">
        <v>88</v>
      </c>
    </row>
    <row r="53" spans="1:7" x14ac:dyDescent="0.25">
      <c r="A53" s="30" t="s">
        <v>29</v>
      </c>
      <c r="C53" s="49" t="s">
        <v>23</v>
      </c>
      <c r="D53" s="73" t="s">
        <v>150</v>
      </c>
      <c r="F53" s="21"/>
      <c r="G53" s="1" t="s">
        <v>40</v>
      </c>
    </row>
    <row r="54" spans="1:7" x14ac:dyDescent="0.25">
      <c r="A54" s="30" t="s">
        <v>78</v>
      </c>
      <c r="C54" s="49" t="s">
        <v>22</v>
      </c>
      <c r="D54" s="73" t="s">
        <v>150</v>
      </c>
      <c r="F54" s="21"/>
      <c r="G54" s="1" t="s">
        <v>40</v>
      </c>
    </row>
    <row r="55" spans="1:7" hidden="1" x14ac:dyDescent="0.25">
      <c r="A55" s="30" t="s">
        <v>44</v>
      </c>
      <c r="C55" s="50" t="s">
        <v>45</v>
      </c>
      <c r="D55" s="51" t="s">
        <v>46</v>
      </c>
      <c r="F55" s="21">
        <v>20</v>
      </c>
      <c r="G55" s="1" t="s">
        <v>41</v>
      </c>
    </row>
    <row r="56" spans="1:7" ht="13.8" thickBot="1" x14ac:dyDescent="0.3">
      <c r="A56" s="30" t="s">
        <v>47</v>
      </c>
      <c r="C56" s="52" t="s">
        <v>48</v>
      </c>
      <c r="D56" s="53" t="s">
        <v>49</v>
      </c>
      <c r="F56" s="21"/>
      <c r="G56" s="1" t="s">
        <v>90</v>
      </c>
    </row>
    <row r="57" spans="1:7" hidden="1" x14ac:dyDescent="0.25">
      <c r="A57" s="42"/>
      <c r="C57" s="52"/>
      <c r="D57" s="51"/>
      <c r="F57" s="21"/>
    </row>
    <row r="58" spans="1:7" hidden="1" x14ac:dyDescent="0.25">
      <c r="A58" s="27" t="s">
        <v>79</v>
      </c>
      <c r="C58" s="52"/>
      <c r="D58" s="51"/>
      <c r="F58" s="21"/>
    </row>
    <row r="59" spans="1:7" hidden="1" x14ac:dyDescent="0.25">
      <c r="A59" s="27" t="s">
        <v>80</v>
      </c>
      <c r="C59" s="52"/>
      <c r="D59" s="51"/>
    </row>
    <row r="60" spans="1:7" hidden="1" x14ac:dyDescent="0.25">
      <c r="A60" s="27" t="s">
        <v>81</v>
      </c>
      <c r="C60" s="52"/>
      <c r="D60" s="51"/>
    </row>
    <row r="61" spans="1:7" hidden="1" x14ac:dyDescent="0.25">
      <c r="A61" s="27" t="s">
        <v>82</v>
      </c>
      <c r="C61" s="52"/>
      <c r="D61" s="51"/>
    </row>
    <row r="62" spans="1:7" hidden="1" x14ac:dyDescent="0.25">
      <c r="A62" s="27" t="s">
        <v>83</v>
      </c>
      <c r="C62" s="52"/>
      <c r="D62" s="51"/>
    </row>
    <row r="63" spans="1:7" hidden="1" x14ac:dyDescent="0.25">
      <c r="A63" s="27" t="s">
        <v>84</v>
      </c>
      <c r="C63" s="52"/>
      <c r="D63" s="51"/>
    </row>
    <row r="64" spans="1:7" hidden="1" x14ac:dyDescent="0.25">
      <c r="A64" s="27" t="s">
        <v>85</v>
      </c>
      <c r="C64" s="52"/>
      <c r="D64" s="51"/>
    </row>
    <row r="65" spans="1:4" hidden="1" x14ac:dyDescent="0.25">
      <c r="A65" s="27" t="s">
        <v>86</v>
      </c>
      <c r="C65" s="52"/>
      <c r="D65" s="51"/>
    </row>
    <row r="66" spans="1:4" hidden="1" x14ac:dyDescent="0.25">
      <c r="A66" s="33" t="s">
        <v>94</v>
      </c>
      <c r="C66" s="52"/>
      <c r="D66" s="51"/>
    </row>
    <row r="67" spans="1:4" hidden="1" x14ac:dyDescent="0.25">
      <c r="A67" s="33" t="s">
        <v>95</v>
      </c>
      <c r="C67" s="52"/>
      <c r="D67" s="51"/>
    </row>
    <row r="68" spans="1:4" hidden="1" x14ac:dyDescent="0.25">
      <c r="A68" s="33" t="s">
        <v>96</v>
      </c>
      <c r="C68" s="52"/>
      <c r="D68" s="51"/>
    </row>
    <row r="69" spans="1:4" hidden="1" x14ac:dyDescent="0.25">
      <c r="A69" s="33" t="s">
        <v>97</v>
      </c>
      <c r="C69" s="52"/>
      <c r="D69" s="51"/>
    </row>
    <row r="70" spans="1:4" hidden="1" x14ac:dyDescent="0.25">
      <c r="A70" s="33" t="s">
        <v>98</v>
      </c>
      <c r="C70" s="52"/>
      <c r="D70" s="51"/>
    </row>
    <row r="71" spans="1:4" hidden="1" x14ac:dyDescent="0.25">
      <c r="A71" s="33" t="s">
        <v>99</v>
      </c>
      <c r="C71" s="52"/>
      <c r="D71" s="51"/>
    </row>
    <row r="72" spans="1:4" hidden="1" x14ac:dyDescent="0.25">
      <c r="A72" s="33" t="s">
        <v>96</v>
      </c>
      <c r="C72" s="52"/>
      <c r="D72" s="51"/>
    </row>
    <row r="73" spans="1:4" hidden="1" x14ac:dyDescent="0.25">
      <c r="A73" s="33" t="s">
        <v>97</v>
      </c>
      <c r="C73" s="52"/>
      <c r="D73" s="51"/>
    </row>
    <row r="74" spans="1:4" hidden="1" x14ac:dyDescent="0.25">
      <c r="A74" s="33" t="s">
        <v>100</v>
      </c>
      <c r="C74" s="52"/>
      <c r="D74" s="51"/>
    </row>
    <row r="75" spans="1:4" hidden="1" x14ac:dyDescent="0.25">
      <c r="A75" s="33" t="s">
        <v>101</v>
      </c>
      <c r="C75" s="52"/>
      <c r="D75" s="51"/>
    </row>
    <row r="76" spans="1:4" hidden="1" x14ac:dyDescent="0.25">
      <c r="A76" s="33" t="s">
        <v>102</v>
      </c>
      <c r="C76" s="52"/>
      <c r="D76" s="51"/>
    </row>
    <row r="77" spans="1:4" hidden="1" x14ac:dyDescent="0.25">
      <c r="A77" s="33" t="s">
        <v>96</v>
      </c>
      <c r="C77" s="52"/>
      <c r="D77" s="51"/>
    </row>
    <row r="78" spans="1:4" hidden="1" x14ac:dyDescent="0.25">
      <c r="A78" s="33" t="s">
        <v>103</v>
      </c>
      <c r="C78" s="52"/>
      <c r="D78" s="51"/>
    </row>
    <row r="79" spans="1:4" hidden="1" x14ac:dyDescent="0.25">
      <c r="A79" s="33" t="s">
        <v>96</v>
      </c>
      <c r="C79" s="52"/>
      <c r="D79" s="51"/>
    </row>
    <row r="80" spans="1:4" hidden="1" x14ac:dyDescent="0.25">
      <c r="A80" s="33" t="s">
        <v>104</v>
      </c>
      <c r="C80" s="52"/>
      <c r="D80" s="51"/>
    </row>
    <row r="81" spans="1:4" hidden="1" x14ac:dyDescent="0.25">
      <c r="A81" s="33" t="s">
        <v>96</v>
      </c>
      <c r="C81" s="52"/>
      <c r="D81" s="51"/>
    </row>
    <row r="82" spans="1:4" hidden="1" x14ac:dyDescent="0.25">
      <c r="A82" s="33" t="s">
        <v>97</v>
      </c>
      <c r="C82" s="52"/>
      <c r="D82" s="51"/>
    </row>
    <row r="83" spans="1:4" hidden="1" x14ac:dyDescent="0.25">
      <c r="A83" s="33" t="s">
        <v>100</v>
      </c>
      <c r="C83" s="52"/>
      <c r="D83" s="51"/>
    </row>
    <row r="84" spans="1:4" hidden="1" x14ac:dyDescent="0.25">
      <c r="A84" s="33" t="s">
        <v>105</v>
      </c>
      <c r="C84" s="52"/>
      <c r="D84" s="51"/>
    </row>
    <row r="85" spans="1:4" hidden="1" x14ac:dyDescent="0.25">
      <c r="A85" s="33" t="s">
        <v>96</v>
      </c>
      <c r="C85" s="52"/>
      <c r="D85" s="51"/>
    </row>
    <row r="86" spans="1:4" hidden="1" x14ac:dyDescent="0.25">
      <c r="A86" s="33" t="s">
        <v>97</v>
      </c>
      <c r="C86" s="52"/>
      <c r="D86" s="51"/>
    </row>
    <row r="87" spans="1:4" hidden="1" x14ac:dyDescent="0.25">
      <c r="A87" s="33" t="s">
        <v>100</v>
      </c>
      <c r="C87" s="52"/>
      <c r="D87" s="51"/>
    </row>
    <row r="88" spans="1:4" hidden="1" x14ac:dyDescent="0.25">
      <c r="A88" s="33" t="s">
        <v>106</v>
      </c>
      <c r="C88" s="52"/>
      <c r="D88" s="51"/>
    </row>
    <row r="89" spans="1:4" hidden="1" x14ac:dyDescent="0.25">
      <c r="A89" s="33" t="s">
        <v>96</v>
      </c>
      <c r="C89" s="52"/>
      <c r="D89" s="51"/>
    </row>
    <row r="90" spans="1:4" hidden="1" x14ac:dyDescent="0.25">
      <c r="A90" s="33" t="s">
        <v>97</v>
      </c>
      <c r="C90" s="52"/>
      <c r="D90" s="51"/>
    </row>
    <row r="91" spans="1:4" hidden="1" x14ac:dyDescent="0.25">
      <c r="A91" s="33" t="s">
        <v>100</v>
      </c>
      <c r="C91" s="52"/>
      <c r="D91" s="51"/>
    </row>
    <row r="92" spans="1:4" hidden="1" x14ac:dyDescent="0.25">
      <c r="A92" s="33" t="s">
        <v>107</v>
      </c>
      <c r="C92" s="52"/>
      <c r="D92" s="51"/>
    </row>
    <row r="93" spans="1:4" hidden="1" x14ac:dyDescent="0.25">
      <c r="A93" s="33" t="s">
        <v>96</v>
      </c>
      <c r="C93" s="52"/>
      <c r="D93" s="51"/>
    </row>
    <row r="94" spans="1:4" hidden="1" x14ac:dyDescent="0.25">
      <c r="A94" s="33" t="s">
        <v>97</v>
      </c>
      <c r="C94" s="52"/>
      <c r="D94" s="51"/>
    </row>
    <row r="95" spans="1:4" hidden="1" x14ac:dyDescent="0.25">
      <c r="A95" s="33" t="s">
        <v>108</v>
      </c>
      <c r="C95" s="52"/>
      <c r="D95" s="51"/>
    </row>
    <row r="96" spans="1:4" hidden="1" x14ac:dyDescent="0.25">
      <c r="A96" s="33" t="s">
        <v>96</v>
      </c>
      <c r="C96" s="52"/>
      <c r="D96" s="51"/>
    </row>
    <row r="97" spans="1:4" hidden="1" x14ac:dyDescent="0.25">
      <c r="A97" s="33" t="s">
        <v>97</v>
      </c>
      <c r="C97" s="52"/>
      <c r="D97" s="51"/>
    </row>
    <row r="98" spans="1:4" hidden="1" x14ac:dyDescent="0.25">
      <c r="A98" s="33" t="s">
        <v>109</v>
      </c>
      <c r="C98" s="52"/>
      <c r="D98" s="51"/>
    </row>
    <row r="99" spans="1:4" hidden="1" x14ac:dyDescent="0.25">
      <c r="A99" s="33" t="s">
        <v>96</v>
      </c>
      <c r="C99" s="52"/>
      <c r="D99" s="51"/>
    </row>
    <row r="100" spans="1:4" hidden="1" x14ac:dyDescent="0.25">
      <c r="A100" s="33" t="s">
        <v>97</v>
      </c>
      <c r="C100" s="52"/>
      <c r="D100" s="51"/>
    </row>
    <row r="101" spans="1:4" hidden="1" x14ac:dyDescent="0.25">
      <c r="A101" s="33" t="s">
        <v>100</v>
      </c>
      <c r="C101" s="52"/>
      <c r="D101" s="51"/>
    </row>
    <row r="102" spans="1:4" hidden="1" x14ac:dyDescent="0.25">
      <c r="A102" s="33" t="s">
        <v>110</v>
      </c>
      <c r="C102" s="52"/>
      <c r="D102" s="51"/>
    </row>
    <row r="103" spans="1:4" hidden="1" x14ac:dyDescent="0.25">
      <c r="A103" s="33" t="s">
        <v>96</v>
      </c>
      <c r="C103" s="52"/>
      <c r="D103" s="51"/>
    </row>
    <row r="104" spans="1:4" hidden="1" x14ac:dyDescent="0.25">
      <c r="A104" s="33" t="s">
        <v>111</v>
      </c>
      <c r="C104" s="52"/>
      <c r="D104" s="51"/>
    </row>
    <row r="105" spans="1:4" hidden="1" x14ac:dyDescent="0.25">
      <c r="A105" s="33" t="s">
        <v>96</v>
      </c>
      <c r="C105" s="52"/>
      <c r="D105" s="51"/>
    </row>
    <row r="106" spans="1:4" hidden="1" x14ac:dyDescent="0.25">
      <c r="A106" s="33" t="s">
        <v>97</v>
      </c>
      <c r="C106" s="52"/>
      <c r="D106" s="51"/>
    </row>
    <row r="107" spans="1:4" hidden="1" x14ac:dyDescent="0.25">
      <c r="A107" s="33" t="s">
        <v>100</v>
      </c>
      <c r="C107" s="52"/>
      <c r="D107" s="51"/>
    </row>
    <row r="108" spans="1:4" hidden="1" x14ac:dyDescent="0.25">
      <c r="A108" s="33" t="s">
        <v>112</v>
      </c>
      <c r="C108" s="52"/>
      <c r="D108" s="51"/>
    </row>
    <row r="109" spans="1:4" hidden="1" x14ac:dyDescent="0.25">
      <c r="A109" s="33" t="s">
        <v>96</v>
      </c>
      <c r="C109" s="52"/>
      <c r="D109" s="51"/>
    </row>
    <row r="110" spans="1:4" hidden="1" x14ac:dyDescent="0.25">
      <c r="A110" s="33" t="s">
        <v>113</v>
      </c>
      <c r="C110" s="52"/>
      <c r="D110" s="51"/>
    </row>
    <row r="111" spans="1:4" hidden="1" x14ac:dyDescent="0.25">
      <c r="A111" s="33" t="s">
        <v>96</v>
      </c>
      <c r="C111" s="52"/>
      <c r="D111" s="51"/>
    </row>
    <row r="112" spans="1:4" hidden="1" x14ac:dyDescent="0.25">
      <c r="A112" s="33" t="s">
        <v>114</v>
      </c>
      <c r="C112" s="52"/>
      <c r="D112" s="51"/>
    </row>
    <row r="113" spans="1:4" hidden="1" x14ac:dyDescent="0.25">
      <c r="A113" s="33" t="s">
        <v>96</v>
      </c>
      <c r="C113" s="52"/>
      <c r="D113" s="51"/>
    </row>
    <row r="114" spans="1:4" hidden="1" x14ac:dyDescent="0.25">
      <c r="A114" s="33" t="s">
        <v>115</v>
      </c>
      <c r="C114" s="52"/>
      <c r="D114" s="51"/>
    </row>
    <row r="115" spans="1:4" hidden="1" x14ac:dyDescent="0.25">
      <c r="A115" s="33" t="s">
        <v>96</v>
      </c>
      <c r="C115" s="52"/>
      <c r="D115" s="51"/>
    </row>
    <row r="116" spans="1:4" hidden="1" x14ac:dyDescent="0.25">
      <c r="A116" s="33" t="s">
        <v>116</v>
      </c>
      <c r="C116" s="52"/>
      <c r="D116" s="51"/>
    </row>
    <row r="117" spans="1:4" hidden="1" x14ac:dyDescent="0.25">
      <c r="A117" s="33" t="s">
        <v>96</v>
      </c>
      <c r="C117" s="52"/>
      <c r="D117" s="51"/>
    </row>
    <row r="118" spans="1:4" ht="13.8" hidden="1" thickBot="1" x14ac:dyDescent="0.3">
      <c r="A118" s="33" t="s">
        <v>87</v>
      </c>
      <c r="C118" s="52"/>
      <c r="D118" s="53"/>
    </row>
    <row r="119" spans="1:4" x14ac:dyDescent="0.25">
      <c r="A119" s="46"/>
      <c r="C119" s="54" t="s">
        <v>165</v>
      </c>
      <c r="D119" s="55"/>
    </row>
    <row r="120" spans="1:4" ht="13.8" thickBot="1" x14ac:dyDescent="0.3">
      <c r="C120" s="26"/>
      <c r="D120" s="56"/>
    </row>
    <row r="121" spans="1:4" x14ac:dyDescent="0.25">
      <c r="C121" s="57"/>
      <c r="D121" s="58"/>
    </row>
    <row r="122" spans="1:4" x14ac:dyDescent="0.25">
      <c r="C122" s="59" t="s">
        <v>8</v>
      </c>
      <c r="D122" s="59"/>
    </row>
    <row r="123" spans="1:4" x14ac:dyDescent="0.25">
      <c r="C123" s="59"/>
      <c r="D123" s="59"/>
    </row>
    <row r="124" spans="1:4" x14ac:dyDescent="0.25">
      <c r="C124" s="74" t="s">
        <v>17</v>
      </c>
      <c r="D124" s="75" t="s">
        <v>17</v>
      </c>
    </row>
  </sheetData>
  <sheetProtection algorithmName="SHA-512" hashValue="+IdaoqdmIaa1kPPr0kmK6sieIKa79aaK76AjxUOapL5C/nMqIOv+NlhdNWMxZX7lGVgJDLo6DCO3oQ/ckwrzdg==" saltValue="MGzVTlri0TOydeNQrI4JMQ==" spinCount="100000" sheet="1" objects="1" scenarios="1" selectLockedCells="1"/>
  <mergeCells count="5">
    <mergeCell ref="C7:D7"/>
    <mergeCell ref="C8:D8"/>
    <mergeCell ref="C9:D9"/>
    <mergeCell ref="C11:D11"/>
    <mergeCell ref="C1:D1"/>
  </mergeCells>
  <phoneticPr fontId="17" type="noConversion"/>
  <conditionalFormatting sqref="D19:D22">
    <cfRule type="cellIs" dxfId="6" priority="1" operator="equal">
      <formula>0</formula>
    </cfRule>
  </conditionalFormatting>
  <conditionalFormatting sqref="D24">
    <cfRule type="cellIs" dxfId="5" priority="4" operator="equal">
      <formula>0</formula>
    </cfRule>
  </conditionalFormatting>
  <conditionalFormatting sqref="D26">
    <cfRule type="cellIs" dxfId="4" priority="10" operator="equal">
      <formula>0</formula>
    </cfRule>
  </conditionalFormatting>
  <conditionalFormatting sqref="D28:D32">
    <cfRule type="cellIs" dxfId="3" priority="9" operator="equal">
      <formula>0</formula>
    </cfRule>
  </conditionalFormatting>
  <conditionalFormatting sqref="D34:D37">
    <cfRule type="cellIs" dxfId="2" priority="8" operator="equal">
      <formula>0</formula>
    </cfRule>
  </conditionalFormatting>
  <conditionalFormatting sqref="D39">
    <cfRule type="cellIs" dxfId="1" priority="5" operator="equal">
      <formula>0</formula>
    </cfRule>
  </conditionalFormatting>
  <conditionalFormatting sqref="D53:D54">
    <cfRule type="cellIs" dxfId="0" priority="6" operator="equal">
      <formula>0</formula>
    </cfRule>
  </conditionalFormatting>
  <dataValidations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33F68332-ED20-4A63-B897-8C162E02E61A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3EABF777-E50C-4CF3-8B3C-1C103AD1FDEC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6D986F78-FD5D-416D-B124-F64062899F70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61225E43-97EE-481A-A862-9FECEDCEEA20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475ED267-7882-421A-A9CF-5F214072B9CD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list" allowBlank="1" showInputMessage="1" showErrorMessage="1" promptTitle="Hinweis" prompt="Türtyp auswählen." sqref="D20" xr:uid="{6B5FC230-7AF8-4094-B67F-F9ED3DA95A9D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C672D26D-C76B-4C45-A767-5226E5CF4A6C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B7FB7527-7B2D-4338-B45F-38C9449CE2B7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F962233D-673B-402B-BF98-C20EFC327AE3}">
      <formula1>1</formula1>
      <formula2>65</formula2>
    </dataValidation>
    <dataValidation type="list" allowBlank="1" showInputMessage="1" showErrorMessage="1" sqref="D16" xr:uid="{D6E367A2-85A8-4382-9E6C-A3A682F9730C}">
      <formula1>"P-11-001640-PR01-ift"</formula1>
    </dataValidation>
    <dataValidation type="list" allowBlank="1" showInputMessage="1" showErrorMessage="1" sqref="D18" xr:uid="{940D5834-4231-431B-AA12-EEEE69673160}">
      <formula1>"ʺJANSEN Economy 50ʺ"</formula1>
    </dataValidation>
    <dataValidation type="whole" allowBlank="1" showInputMessage="1" showErrorMessage="1" sqref="B4" xr:uid="{09EC794F-7BE9-413B-B61D-4B792C7908D1}">
      <formula1>1</formula1>
      <formula2>11</formula2>
    </dataValidation>
    <dataValidation type="list" showInputMessage="1" showErrorMessage="1" promptTitle="Auswahlfeld" prompt="Angaben bitte am rechten Feldrand über ▼ auswählen." sqref="D53:D54" xr:uid="{D96D6B6B-6D32-4DAA-BA45-53CED38DF0DD}">
      <formula1>"Ja, Nein"</formula1>
    </dataValidation>
    <dataValidation type="whole" allowBlank="1" showInputMessage="1" showErrorMessage="1" promptTitle="Hinweis:" prompt="Bitte nur die letzten 3 Ziffern der HWK-Nummer angeben." sqref="D39" xr:uid="{A136D0B0-1E65-4D56-9BB5-ABEBF0786C29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8AA00B70-3B56-4671-A75A-7F6581F753B7}">
      <formula1>45658</formula1>
      <formula2>47484</formula2>
    </dataValidation>
    <dataValidation type="list" allowBlank="1" showInputMessage="1" showErrorMessage="1" promptTitle="Auswahlfeld" prompt="Angaben bitte am rechten Feldrand über ▼ auswählen." sqref="D19" xr:uid="{D5449973-66F8-4592-857A-CE77C4B842DC}">
      <formula1>"Tür DIN 18095-RS-1 , Tür DIN 18095-RS-2 "</formula1>
    </dataValidation>
    <dataValidation type="whole" operator="greaterThan" showInputMessage="1" showErrorMessage="1" sqref="D21" xr:uid="{A0EAC3B2-24B7-4147-9E33-D648C0A84D22}">
      <formula1>0</formula1>
    </dataValidation>
    <dataValidation type="whole" operator="greaterThan" allowBlank="1" showInputMessage="1" showErrorMessage="1" promptTitle="Hinweis" prompt="Herstellungsjahr bitte 4-stellig angeben." sqref="D22" xr:uid="{9E9A3035-96C8-4249-A1D7-C023AACC3685}">
      <formula1>2000</formula1>
    </dataValidation>
    <dataValidation type="date" operator="greaterThan" allowBlank="1" showInputMessage="1" showErrorMessage="1" sqref="C124" xr:uid="{1897B842-BC11-4AE0-9024-9AF90DD375F9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645B-2116-47D2-B7BA-4AF00B743CCA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153</v>
      </c>
      <c r="B1" s="15" t="s">
        <v>154</v>
      </c>
      <c r="C1" s="16" t="s">
        <v>155</v>
      </c>
      <c r="D1" s="16" t="s">
        <v>156</v>
      </c>
      <c r="E1" s="16" t="s">
        <v>157</v>
      </c>
      <c r="F1" s="16" t="s">
        <v>158</v>
      </c>
    </row>
    <row r="2" spans="1:6" ht="66" x14ac:dyDescent="0.25">
      <c r="A2" s="2">
        <v>1</v>
      </c>
      <c r="B2" s="2" t="s">
        <v>159</v>
      </c>
      <c r="C2" s="1" t="s">
        <v>160</v>
      </c>
      <c r="D2" s="1" t="s">
        <v>161</v>
      </c>
      <c r="E2" s="5" t="s">
        <v>122</v>
      </c>
      <c r="F2" s="6" t="s">
        <v>123</v>
      </c>
    </row>
    <row r="3" spans="1:6" ht="66" x14ac:dyDescent="0.25">
      <c r="A3" s="2">
        <v>2</v>
      </c>
      <c r="B3" s="3" t="s">
        <v>124</v>
      </c>
      <c r="C3" s="4" t="s">
        <v>125</v>
      </c>
      <c r="D3" s="8" t="s">
        <v>126</v>
      </c>
      <c r="E3" s="1" t="s">
        <v>127</v>
      </c>
      <c r="F3" s="6" t="s">
        <v>128</v>
      </c>
    </row>
    <row r="4" spans="1:6" ht="66" x14ac:dyDescent="0.25">
      <c r="A4" s="2">
        <v>3</v>
      </c>
      <c r="B4" s="2" t="s">
        <v>129</v>
      </c>
      <c r="C4" s="4" t="s">
        <v>130</v>
      </c>
      <c r="D4" s="8" t="s">
        <v>131</v>
      </c>
      <c r="E4" s="1" t="s">
        <v>132</v>
      </c>
      <c r="F4" s="6" t="s">
        <v>123</v>
      </c>
    </row>
    <row r="5" spans="1:6" ht="52.8" x14ac:dyDescent="0.25">
      <c r="A5" s="2">
        <v>4</v>
      </c>
      <c r="B5" s="2" t="s">
        <v>133</v>
      </c>
      <c r="C5" s="4" t="s">
        <v>125</v>
      </c>
      <c r="D5" s="8" t="s">
        <v>126</v>
      </c>
      <c r="E5" s="9" t="s">
        <v>134</v>
      </c>
      <c r="F5" s="6" t="s">
        <v>128</v>
      </c>
    </row>
    <row r="6" spans="1:6" ht="52.8" x14ac:dyDescent="0.25">
      <c r="A6" s="2">
        <v>6</v>
      </c>
      <c r="B6" s="2" t="s">
        <v>133</v>
      </c>
      <c r="C6" s="4" t="s">
        <v>125</v>
      </c>
      <c r="D6" s="8" t="s">
        <v>126</v>
      </c>
      <c r="E6" s="9" t="s">
        <v>134</v>
      </c>
      <c r="F6" s="6" t="s">
        <v>128</v>
      </c>
    </row>
    <row r="7" spans="1:6" ht="66" x14ac:dyDescent="0.25">
      <c r="A7" s="2">
        <v>7</v>
      </c>
      <c r="B7" s="2" t="s">
        <v>135</v>
      </c>
      <c r="C7" s="1" t="s">
        <v>136</v>
      </c>
      <c r="D7" s="1" t="s">
        <v>137</v>
      </c>
      <c r="E7" s="1" t="s">
        <v>138</v>
      </c>
      <c r="F7" s="6" t="s">
        <v>123</v>
      </c>
    </row>
    <row r="8" spans="1:6" ht="66" x14ac:dyDescent="0.25">
      <c r="A8" s="9">
        <v>8</v>
      </c>
      <c r="B8" s="10" t="s">
        <v>139</v>
      </c>
      <c r="C8" s="4" t="s">
        <v>140</v>
      </c>
      <c r="D8" s="8" t="s">
        <v>141</v>
      </c>
      <c r="E8" s="5" t="s">
        <v>162</v>
      </c>
      <c r="F8" s="6" t="s">
        <v>123</v>
      </c>
    </row>
    <row r="9" spans="1:6" ht="66" x14ac:dyDescent="0.25">
      <c r="A9" s="9">
        <v>9</v>
      </c>
      <c r="B9" s="11" t="s">
        <v>142</v>
      </c>
      <c r="C9" s="4" t="s">
        <v>143</v>
      </c>
      <c r="D9" s="8" t="s">
        <v>144</v>
      </c>
      <c r="E9" s="12" t="s">
        <v>163</v>
      </c>
      <c r="F9" s="6" t="s">
        <v>123</v>
      </c>
    </row>
    <row r="10" spans="1:6" ht="66" x14ac:dyDescent="0.25">
      <c r="A10" s="9">
        <v>11</v>
      </c>
      <c r="B10" s="11" t="s">
        <v>145</v>
      </c>
      <c r="C10" s="4" t="s">
        <v>146</v>
      </c>
      <c r="D10" s="8" t="s">
        <v>147</v>
      </c>
      <c r="E10" s="12" t="s">
        <v>148</v>
      </c>
      <c r="F10" s="6" t="s">
        <v>123</v>
      </c>
    </row>
  </sheetData>
  <hyperlinks>
    <hyperlink ref="E2" r:id="rId1" xr:uid="{0FF5CF0E-CB79-463E-B4D7-8E7391FC12CA}"/>
    <hyperlink ref="E8" r:id="rId2" xr:uid="{BFDAD667-D9EB-4EBD-8F17-8FEC55178AD6}"/>
    <hyperlink ref="E10" r:id="rId3" xr:uid="{433A61B8-DF42-410C-86C9-6EA0BD228F76}"/>
    <hyperlink ref="E9" r:id="rId4" xr:uid="{967781B8-3ACF-40FC-99C4-CC860C0EEB0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Jansen Economy 50</vt:lpstr>
      <vt:lpstr>T2</vt:lpstr>
      <vt:lpstr>'1.5.Lx RSA Jansen Economy 50'!Druckbereich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2025-05-08T14:12:40Z</cp:lastPrinted>
  <dcterms:created xsi:type="dcterms:W3CDTF">2024-05-31T13:11:13Z</dcterms:created>
  <dcterms:modified xsi:type="dcterms:W3CDTF">2026-07-14T13:03:21Z</dcterms:modified>
</cp:coreProperties>
</file>