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ssmer\Documents\Projekte\Laser Bestellanzeigen\20260706 neue Vorlagen\"/>
    </mc:Choice>
  </mc:AlternateContent>
  <xr:revisionPtr revIDLastSave="0" documentId="8_{D7AFA47A-FDDE-4C93-8F70-5FBC49113DE2}" xr6:coauthVersionLast="47" xr6:coauthVersionMax="47" xr10:uidLastSave="{00000000-0000-0000-0000-000000000000}"/>
  <workbookProtection workbookAlgorithmName="SHA-512" workbookHashValue="/JAflBud6Gh31cfQxLT8sbmW4ChU/OJw22x8aXsVHjVPqqOt8x4r/UvWUH7LhMSvChGrSCbeOTKlva7Dzo1ZSw==" workbookSaltValue="rIMNi/mpILCOix3YsAWtfw==" workbookSpinCount="100000" lockStructure="1"/>
  <bookViews>
    <workbookView xWindow="32640" yWindow="1335" windowWidth="20805" windowHeight="20265" xr2:uid="{113B887B-A545-426E-AA2B-F4C7E39F4AC8}"/>
  </bookViews>
  <sheets>
    <sheet name="1.3.Lx Z-19.14-2422" sheetId="1" r:id="rId1"/>
    <sheet name="T2" sheetId="2" state="hidden" r:id="rId2"/>
  </sheets>
  <definedNames>
    <definedName name="_xlnm.Print_Area" localSheetId="0">'1.3.Lx Z-19.14-2422'!$B$1:$D$125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5" i="1"/>
  <c r="C4" i="1"/>
  <c r="D39" i="1"/>
  <c r="D15" i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Schmitz</author>
  </authors>
  <commentList>
    <comment ref="A21" authorId="0" shapeId="0" xr:uid="{A0B02A36-FCC2-42A2-BF09-84F37089DE2C}">
      <text>
        <r>
          <rPr>
            <b/>
            <sz val="9"/>
            <color indexed="81"/>
            <rFont val="Segoe UI"/>
            <family val="2"/>
          </rPr>
          <t>Martin Schmitz:</t>
        </r>
        <r>
          <rPr>
            <sz val="9"/>
            <color indexed="81"/>
            <rFont val="Segoe UI"/>
            <family val="2"/>
          </rPr>
          <t xml:space="preserve">
erforderlich, steht für "absturzsichernde Verglasung"</t>
        </r>
      </text>
    </comment>
  </commentList>
</comments>
</file>

<file path=xl/sharedStrings.xml><?xml version="1.0" encoding="utf-8"?>
<sst xmlns="http://schemas.openxmlformats.org/spreadsheetml/2006/main" count="244" uniqueCount="180">
  <si>
    <t>Hinweise</t>
  </si>
  <si>
    <t>•</t>
  </si>
  <si>
    <t>Bitte nutzen Sie für jedes Profil-System ein separates Bestellformular.</t>
  </si>
  <si>
    <t>Dem Besteller ist bekannt, dass die hier gemachten Angaben in seinem Verantwortungsbereich liegen und die Bestellangaben nicht durch den Schildhersteller überprüft werden.</t>
  </si>
  <si>
    <t xml:space="preserve">Hiermit bestellen wir verbindlich die nachfolgend durch uns definierten Schilder. </t>
  </si>
  <si>
    <t>Angaben zum Besteller</t>
  </si>
  <si>
    <t>Kontaktdaten des Bestellers</t>
  </si>
  <si>
    <t>Telefon Zentrale:</t>
  </si>
  <si>
    <t>E-Mail Zentrale:</t>
  </si>
  <si>
    <t>homepage:</t>
  </si>
  <si>
    <t>Bestelldaten und Bestelltext</t>
  </si>
  <si>
    <t>Anzahl Schilder (Stück):</t>
  </si>
  <si>
    <t>der Feuerwiderstandsklasse F30 nach DIN 4102-13</t>
  </si>
  <si>
    <t>DIBt-Nummer der allgemeinen Bauartgenehmigung:</t>
  </si>
  <si>
    <r>
      <t xml:space="preserve">Angabe zur Kategorie bei absturzsichernder Verglasung:
</t>
    </r>
    <r>
      <rPr>
        <sz val="10"/>
        <color theme="1"/>
        <rFont val="Arial Narrow"/>
        <family val="2"/>
      </rPr>
      <t>(nur angeben, sofern Absturzsicherung erklärt werden soll/muss)</t>
    </r>
  </si>
  <si>
    <t>PLZ und Ort:</t>
  </si>
  <si>
    <t>Strasse und Hausnummer:</t>
  </si>
  <si>
    <t>Vermerke der Überwachungsgemeinschaft:</t>
  </si>
  <si>
    <t>?</t>
  </si>
  <si>
    <r>
      <rPr>
        <b/>
        <sz val="10"/>
        <rFont val="Arial"/>
        <family val="2"/>
      </rPr>
      <t>Achtung:</t>
    </r>
    <r>
      <rPr>
        <sz val="10"/>
        <rFont val="Arial"/>
        <family val="2"/>
      </rPr>
      <t xml:space="preserve"> Sofern der Besteller nicht der Errichter der BS-Verglasung im Bauvorhaben ist, muss der Errichter unten angegeben werden.</t>
    </r>
  </si>
  <si>
    <t>Bauvorhaben (BV) oder Projektnummer oder 
Auftragsnummer bzw. Kommission/Lager:</t>
  </si>
  <si>
    <t>Datum der Bestellung:</t>
  </si>
  <si>
    <r>
      <t xml:space="preserve">Land </t>
    </r>
    <r>
      <rPr>
        <sz val="10"/>
        <color theme="1"/>
        <rFont val="Arial Narrow"/>
        <family val="2"/>
      </rPr>
      <t>(in GROSSBUCHSTABEN)</t>
    </r>
    <r>
      <rPr>
        <sz val="10"/>
        <color theme="1"/>
        <rFont val="Arial"/>
        <family val="2"/>
      </rPr>
      <t>:</t>
    </r>
  </si>
  <si>
    <t>Kennnummer Überwachungsgemeinschaft:</t>
  </si>
  <si>
    <r>
      <t xml:space="preserve">Gegenstand des Bescheides (Teil 1):
</t>
    </r>
    <r>
      <rPr>
        <sz val="10"/>
        <color theme="1"/>
        <rFont val="Arial Narrow"/>
        <family val="2"/>
      </rPr>
      <t>(Kennzeichnung gemäß 2.3.4 des Bescheides)</t>
    </r>
  </si>
  <si>
    <r>
      <t xml:space="preserve">Gegenstand des Bescheides (Teil 2):
</t>
    </r>
    <r>
      <rPr>
        <sz val="10"/>
        <color theme="1"/>
        <rFont val="Arial Narrow"/>
        <family val="2"/>
      </rPr>
      <t>(Kennzeichnung gemäß 2.3.4 des Bescheides)</t>
    </r>
  </si>
  <si>
    <t>Antragsteller der allgemeinen Bauartgenehmigung:</t>
  </si>
  <si>
    <t>DMC (DataMatrixCode):</t>
  </si>
  <si>
    <t>@Format</t>
  </si>
  <si>
    <t>@Anzahl</t>
  </si>
  <si>
    <t>@Produkt1</t>
  </si>
  <si>
    <t>@Produkt2</t>
  </si>
  <si>
    <t>@Produkt3</t>
  </si>
  <si>
    <t>Kontaktperson Besteller:</t>
  </si>
  <si>
    <t>@BV</t>
  </si>
  <si>
    <t>@Bestelldatum</t>
  </si>
  <si>
    <t>@DMC</t>
  </si>
  <si>
    <t>Logo Besteller, wenn Besteller auch Errichter:</t>
  </si>
  <si>
    <t>Anzahl Zeichen/Feld</t>
  </si>
  <si>
    <t>Wo werden die Daten benötigt?</t>
  </si>
  <si>
    <t>S, L, DMC</t>
  </si>
  <si>
    <t>M, L</t>
  </si>
  <si>
    <t>17+4</t>
  </si>
  <si>
    <t>L</t>
  </si>
  <si>
    <t xml:space="preserve">L, S, DMC </t>
  </si>
  <si>
    <t>L, S, DMC</t>
  </si>
  <si>
    <t>30+4</t>
  </si>
  <si>
    <t>L, DMC</t>
  </si>
  <si>
    <t>DMC</t>
  </si>
  <si>
    <t>4+3</t>
  </si>
  <si>
    <t>S, L</t>
  </si>
  <si>
    <t xml:space="preserve">M, L, S, DMC </t>
  </si>
  <si>
    <r>
      <t xml:space="preserve">Errichtungsjahr </t>
    </r>
    <r>
      <rPr>
        <sz val="10"/>
        <color theme="1"/>
        <rFont val="Arial Narrow"/>
        <family val="2"/>
      </rPr>
      <t>(im Bauvorhaben)</t>
    </r>
    <r>
      <rPr>
        <sz val="10"/>
        <color theme="1"/>
        <rFont val="Arial"/>
        <family val="2"/>
      </rPr>
      <t>:</t>
    </r>
  </si>
  <si>
    <t>@SchildNr</t>
  </si>
  <si>
    <t>Schildnummer:</t>
  </si>
  <si>
    <t>ja</t>
  </si>
  <si>
    <t>@Material</t>
  </si>
  <si>
    <t>Werkstoff:</t>
  </si>
  <si>
    <t>E</t>
  </si>
  <si>
    <r>
      <t xml:space="preserve">M </t>
    </r>
    <r>
      <rPr>
        <sz val="10"/>
        <color rgb="FFC00000"/>
        <rFont val="Arial"/>
        <family val="2"/>
      </rPr>
      <t>(Sortierkriterium 1)</t>
    </r>
    <r>
      <rPr>
        <sz val="10"/>
        <color theme="1"/>
        <rFont val="Arial"/>
        <family val="2"/>
      </rPr>
      <t>, L</t>
    </r>
  </si>
  <si>
    <t>@Spec</t>
  </si>
  <si>
    <t>@E-H-Jahr</t>
  </si>
  <si>
    <t>@B-H-Steller1</t>
  </si>
  <si>
    <t>@B-H-Steller2</t>
  </si>
  <si>
    <t>@B-H-PLZ-Ort</t>
  </si>
  <si>
    <t>@B-H-Strasse</t>
  </si>
  <si>
    <t>@B-H-Land</t>
  </si>
  <si>
    <t>@B-H-Telefon</t>
  </si>
  <si>
    <t>@B-H-Email</t>
  </si>
  <si>
    <t>@B-H-web</t>
  </si>
  <si>
    <t>@B-H-Kontakt</t>
  </si>
  <si>
    <t>@HWK1</t>
  </si>
  <si>
    <t>@HWK2</t>
  </si>
  <si>
    <t>@Zeile1</t>
  </si>
  <si>
    <t>@Zeile2</t>
  </si>
  <si>
    <t>@Zeile3</t>
  </si>
  <si>
    <t>@Zeile4</t>
  </si>
  <si>
    <t>@Zeile5</t>
  </si>
  <si>
    <t>@Zeile6</t>
  </si>
  <si>
    <t>@Zeile7</t>
  </si>
  <si>
    <t>@Zeile8</t>
  </si>
  <si>
    <t>@Zeile9</t>
  </si>
  <si>
    <t>@Zeile10</t>
  </si>
  <si>
    <t>@B-H-Logo</t>
  </si>
  <si>
    <t>@Errichter1</t>
  </si>
  <si>
    <t>@Errichter2</t>
  </si>
  <si>
    <t>@E-PLZ-Ort</t>
  </si>
  <si>
    <t>@E-Strasse</t>
  </si>
  <si>
    <t>@E-Land</t>
  </si>
  <si>
    <t>@E-Telefon</t>
  </si>
  <si>
    <t>@E-Email</t>
  </si>
  <si>
    <t>@E-web</t>
  </si>
  <si>
    <t>@END</t>
  </si>
  <si>
    <r>
      <t xml:space="preserve">M </t>
    </r>
    <r>
      <rPr>
        <sz val="10"/>
        <color rgb="FFC00000"/>
        <rFont val="Arial"/>
        <family val="2"/>
      </rPr>
      <t>(Sortierkriterium 3)</t>
    </r>
  </si>
  <si>
    <t>Nachfolgend unbedingt die bauausführende Firma (Errichter) eintragen. 
Mindestangaben: Firmierung, PLZ und Ort.</t>
  </si>
  <si>
    <r>
      <rPr>
        <b/>
        <sz val="10"/>
        <color rgb="FFC00000"/>
        <rFont val="Arial"/>
        <family val="2"/>
      </rPr>
      <t>Pflichtfeld:</t>
    </r>
    <r>
      <rPr>
        <sz val="10"/>
        <color theme="1"/>
        <rFont val="Arial"/>
        <family val="2"/>
      </rPr>
      <t xml:space="preserve"> Name Errichter bzw. Firmierung:</t>
    </r>
  </si>
  <si>
    <t>Name Errichter, sofern Zeile 1 nicht ausreichend:</t>
  </si>
  <si>
    <r>
      <rPr>
        <b/>
        <sz val="10"/>
        <color rgb="FFC00000"/>
        <rFont val="Arial"/>
        <family val="2"/>
      </rPr>
      <t>Pflichtfeld:</t>
    </r>
    <r>
      <rPr>
        <sz val="10"/>
        <color theme="1"/>
        <rFont val="Arial"/>
        <family val="2"/>
      </rPr>
      <t xml:space="preserve"> PLZ und Ort:</t>
    </r>
  </si>
  <si>
    <r>
      <t xml:space="preserve">M </t>
    </r>
    <r>
      <rPr>
        <sz val="10"/>
        <color rgb="FFC00000"/>
        <rFont val="Arial"/>
        <family val="2"/>
      </rPr>
      <t>(Sortierkriterium 2)</t>
    </r>
    <r>
      <rPr>
        <sz val="10"/>
        <rFont val="Arial"/>
        <family val="2"/>
      </rPr>
      <t>, L</t>
    </r>
  </si>
  <si>
    <t>@Format-alternativ</t>
  </si>
  <si>
    <t>@Antragsteller-NB</t>
  </si>
  <si>
    <t>@Ue-CE-Logo</t>
  </si>
  <si>
    <t>2</t>
  </si>
  <si>
    <t>3</t>
  </si>
  <si>
    <t>4</t>
  </si>
  <si>
    <t>5</t>
  </si>
  <si>
    <t>@DoP</t>
  </si>
  <si>
    <t>@Produkttyp</t>
  </si>
  <si>
    <t>@Kenncode</t>
  </si>
  <si>
    <t>@WM1</t>
  </si>
  <si>
    <t>@WM2</t>
  </si>
  <si>
    <t>@WM3</t>
  </si>
  <si>
    <t>@WM4</t>
  </si>
  <si>
    <t>@WM5</t>
  </si>
  <si>
    <t>@WM6</t>
  </si>
  <si>
    <t>@WM7</t>
  </si>
  <si>
    <t>@WM8</t>
  </si>
  <si>
    <t>@WM9</t>
  </si>
  <si>
    <t>@WM10</t>
  </si>
  <si>
    <t>@WM11</t>
  </si>
  <si>
    <t>@WM12</t>
  </si>
  <si>
    <t>@WM13</t>
  </si>
  <si>
    <t>@WM14</t>
  </si>
  <si>
    <t>@WM15</t>
  </si>
  <si>
    <t>@WM16</t>
  </si>
  <si>
    <t>Kurzformat</t>
  </si>
  <si>
    <r>
      <t>Schildformate [H x B]:</t>
    </r>
    <r>
      <rPr>
        <sz val="10"/>
        <rFont val="Arial"/>
        <family val="2"/>
      </rPr>
      <t xml:space="preserve"> </t>
    </r>
  </si>
  <si>
    <t>L1 (ohne DMC, ohne Logo) = 24 * 148 [mm]; 
L2 (mit Option DMC oder Logo) = 24 * 164 [mm]; 
L3 (mit Option DMC und Logo) = 24 * 180 [mm]</t>
  </si>
  <si>
    <t>Bestellanzeige für F 30-BS-Verglasung Akotherm "AT 740 FR-F30" (Z-19.14-2422)</t>
  </si>
  <si>
    <t>Z-19.14-2422</t>
  </si>
  <si>
    <t>Akotherm GmbH</t>
  </si>
  <si>
    <t xml:space="preserve">feuerschutz-berlin@t-online.de </t>
  </si>
  <si>
    <t>Bitte melden Sie Ihre Fertigung mindestens 2 Wochen vor Produktionsbeginn an.</t>
  </si>
  <si>
    <t>An den
Arbeitskreis der Überwachungsgemeinschaften für Feuer-
schutz-, Rauchschutz- und Schutzraumabschlüsse e. V.
Graf-Spee-Str. 13
45133 Essen</t>
  </si>
  <si>
    <t>Graf-Spee-Str. 13</t>
  </si>
  <si>
    <t>45133 Essen</t>
  </si>
  <si>
    <t xml:space="preserve">schilder-bestellung@akf-ev.de </t>
  </si>
  <si>
    <t>Bitte melden Sie Ihre Fertigung mindestens 4 Wochen vor Produktionsbeginn an.</t>
  </si>
  <si>
    <t>An die 
Überwachungsgemeinschaft Feuerschutztüren 
Niedersachsen/Bremen/Sachsen-Anhalt e. V.
Heidering 29
30625 Hannover</t>
  </si>
  <si>
    <t>Heidering 29</t>
  </si>
  <si>
    <t>30625 Hannover</t>
  </si>
  <si>
    <t>schilder@feuerschutztueren.com</t>
  </si>
  <si>
    <t>An die
Überwachungsgemeinschaft  West e. V.
Graf-Spee-Str. 13
45133 Essen</t>
  </si>
  <si>
    <t xml:space="preserve">schilder-bestellung@nrw.ueg-ev.de </t>
  </si>
  <si>
    <t>An die
Überwachungsgemeinschaft für Feuerschutz-, Rauchschutz- 
und Schutzraumabschlüsse Baden-Württemberg e. V.
Schönestr. 35/1
70372 Stuttgart</t>
  </si>
  <si>
    <t>Schönestr. 35/1</t>
  </si>
  <si>
    <t>70372 Stuttgart</t>
  </si>
  <si>
    <t>schilder-bestellungen@feuerschutz-bw.de</t>
  </si>
  <si>
    <t>An die
Überwachungsgemeinschaft für Feuerschutz-, Rauchschutz- 
und Schutzraumabschlüsse Bayern e. V.
Neuburgstr. 1c
83620 Feldkirchen-Westerham</t>
  </si>
  <si>
    <t>Neuburgstr. 1c</t>
  </si>
  <si>
    <t>83620 Feldkirchen-Westerham</t>
  </si>
  <si>
    <t>An die
Überwachungsgemeinschaft für Feuerschutz-, Rauchschutz- 
und Schutzraumabschlüsse Sachsen e. V.
Breitscheidstr. 45
01156 Dresden</t>
  </si>
  <si>
    <t>Breitscheidstr. 45</t>
  </si>
  <si>
    <t>01156 Dresden</t>
  </si>
  <si>
    <t>An die
Überwachungsgemeinschaft NORD für Feuerschutz-, Rauch-
schutz- und Schutzraumabschüsse der Länder Schleswig-Holstein, Mecklenburg-Vorpommern u. Hamburg e. V.
Rendsburger Landstr. 211
24113 Kiel</t>
  </si>
  <si>
    <t>Rendsburger Landstr. 211</t>
  </si>
  <si>
    <t>24113 Kiel</t>
  </si>
  <si>
    <t>info@feuerschutz-nord.de</t>
  </si>
  <si>
    <t>DEUTSCHLAND</t>
  </si>
  <si>
    <t>Nein</t>
  </si>
  <si>
    <t>Brandschutzverglasung ʺAT 740 FR/AT 740 FR-F30ʺ</t>
  </si>
  <si>
    <t>Lfd. Nr.</t>
  </si>
  <si>
    <t>Organisation</t>
  </si>
  <si>
    <t>Strasse</t>
  </si>
  <si>
    <t>Ort</t>
  </si>
  <si>
    <t>E-Mail f. FA, BA, KA</t>
  </si>
  <si>
    <t>Anmeldefrist</t>
  </si>
  <si>
    <t>An die
Überwachungsgemeinschaft für Feuerschutz-, Rauchschutz- 
und Schutzraumabschlüsse Berlin/Brandenburg e. V.
Mahlsdorfer Str. 61b
15366 Hoppegarten</t>
  </si>
  <si>
    <t>Mahlsdorfer Str. 61 b</t>
  </si>
  <si>
    <t>15366 Hoppegarten</t>
  </si>
  <si>
    <t>bestellungen@feuerschutz-bayern.de</t>
  </si>
  <si>
    <t>bestellung@feuerschutzinfo.de</t>
  </si>
  <si>
    <r>
      <rPr>
        <b/>
        <sz val="10"/>
        <color rgb="FFC00000"/>
        <rFont val="Arial"/>
        <family val="2"/>
      </rPr>
      <t>Pflichtfeld:</t>
    </r>
    <r>
      <rPr>
        <sz val="10"/>
        <rFont val="Arial"/>
        <family val="2"/>
      </rPr>
      <t xml:space="preserve"> Kennnummer Herstellwerk </t>
    </r>
    <r>
      <rPr>
        <sz val="10"/>
        <rFont val="Arial Narrow"/>
        <family val="2"/>
      </rPr>
      <t>(HWK-Nr.)</t>
    </r>
    <r>
      <rPr>
        <sz val="10"/>
        <rFont val="Arial"/>
        <family val="2"/>
      </rPr>
      <t>:</t>
    </r>
  </si>
  <si>
    <r>
      <rPr>
        <sz val="10"/>
        <color rgb="FFC00000"/>
        <rFont val="Arial"/>
        <family val="2"/>
      </rPr>
      <t>Für Option DMC:</t>
    </r>
    <r>
      <rPr>
        <sz val="10"/>
        <color theme="1"/>
        <rFont val="Arial"/>
        <family val="2"/>
      </rPr>
      <t xml:space="preserve"> Strasse und Hausnummer:</t>
    </r>
  </si>
  <si>
    <r>
      <rPr>
        <sz val="10"/>
        <color rgb="FFC00000"/>
        <rFont val="Arial"/>
        <family val="2"/>
      </rPr>
      <t xml:space="preserve">Für Option DMC: </t>
    </r>
    <r>
      <rPr>
        <sz val="10"/>
        <color theme="1"/>
        <rFont val="Arial"/>
        <family val="2"/>
      </rPr>
      <t>Telefon Zentrale:</t>
    </r>
  </si>
  <si>
    <r>
      <rPr>
        <sz val="10"/>
        <color rgb="FFC00000"/>
        <rFont val="Arial"/>
        <family val="2"/>
      </rPr>
      <t>Für Option DMC:</t>
    </r>
    <r>
      <rPr>
        <sz val="10"/>
        <color theme="1"/>
        <rFont val="Arial"/>
        <family val="2"/>
      </rPr>
      <t xml:space="preserve"> E-Mail Zentrale:</t>
    </r>
  </si>
  <si>
    <r>
      <rPr>
        <sz val="10"/>
        <color rgb="FFC00000"/>
        <rFont val="Arial"/>
        <family val="2"/>
      </rPr>
      <t>Für Option DMC:</t>
    </r>
    <r>
      <rPr>
        <sz val="10"/>
        <color theme="1"/>
        <rFont val="Arial"/>
        <family val="2"/>
      </rPr>
      <t xml:space="preserve"> homepage:</t>
    </r>
  </si>
  <si>
    <t>Datenbereich: D15:D66</t>
  </si>
  <si>
    <t>−</t>
  </si>
  <si>
    <t>Firma des Bestellers: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</si>
</sst>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#"/>
  </numFmts>
  <fonts count="23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 Narrow"/>
      <family val="2"/>
    </font>
    <font>
      <u/>
      <sz val="10"/>
      <color theme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10"/>
      <color theme="9" tint="-0.249977111117893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sz val="10"/>
      <name val="Arial Narrow"/>
      <family val="2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wrapText="1"/>
    </xf>
    <xf numFmtId="0" fontId="19" fillId="0" borderId="0" xfId="0" applyFont="1" applyAlignment="1" applyProtection="1">
      <alignment vertical="top"/>
      <protection locked="0" hidden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top"/>
    </xf>
    <xf numFmtId="0" fontId="1" fillId="0" borderId="0" xfId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1" applyFill="1" applyBorder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49" fontId="5" fillId="0" borderId="2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 indent="1"/>
    </xf>
    <xf numFmtId="0" fontId="2" fillId="2" borderId="3" xfId="0" applyFont="1" applyFill="1" applyBorder="1" applyAlignment="1">
      <alignment vertical="top" wrapText="1"/>
    </xf>
    <xf numFmtId="49" fontId="1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17" fillId="2" borderId="4" xfId="0" applyFont="1" applyFill="1" applyBorder="1" applyAlignment="1">
      <alignment vertical="top" wrapText="1"/>
    </xf>
    <xf numFmtId="49" fontId="7" fillId="2" borderId="4" xfId="0" applyNumberFormat="1" applyFont="1" applyFill="1" applyBorder="1" applyAlignment="1">
      <alignment vertical="top"/>
    </xf>
    <xf numFmtId="49" fontId="14" fillId="0" borderId="0" xfId="0" applyNumberFormat="1" applyFont="1" applyAlignment="1">
      <alignment vertical="top"/>
    </xf>
    <xf numFmtId="49" fontId="14" fillId="2" borderId="4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vertical="top" indent="1"/>
    </xf>
    <xf numFmtId="0" fontId="7" fillId="2" borderId="0" xfId="0" applyFont="1" applyFill="1" applyAlignment="1">
      <alignment horizontal="left" vertical="top" wrapText="1" indent="1"/>
    </xf>
    <xf numFmtId="0" fontId="5" fillId="2" borderId="4" xfId="0" applyFont="1" applyFill="1" applyBorder="1" applyAlignment="1">
      <alignment vertical="top"/>
    </xf>
    <xf numFmtId="0" fontId="8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 indent="1"/>
    </xf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49" fontId="11" fillId="2" borderId="4" xfId="1" applyNumberFormat="1" applyFont="1" applyFill="1" applyBorder="1" applyAlignment="1" applyProtection="1">
      <alignment vertical="top"/>
    </xf>
    <xf numFmtId="0" fontId="7" fillId="2" borderId="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 wrapText="1" indent="1"/>
    </xf>
    <xf numFmtId="0" fontId="3" fillId="2" borderId="0" xfId="0" applyFont="1" applyFill="1" applyAlignment="1">
      <alignment vertical="top"/>
    </xf>
    <xf numFmtId="49" fontId="14" fillId="2" borderId="0" xfId="0" applyNumberFormat="1" applyFont="1" applyFill="1" applyAlignment="1">
      <alignment vertical="top"/>
    </xf>
    <xf numFmtId="49" fontId="18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top"/>
    </xf>
    <xf numFmtId="49" fontId="2" fillId="2" borderId="0" xfId="0" applyNumberFormat="1" applyFont="1" applyFill="1" applyAlignment="1">
      <alignment vertical="top"/>
    </xf>
    <xf numFmtId="0" fontId="7" fillId="0" borderId="0" xfId="0" applyFont="1" applyAlignment="1">
      <alignment horizontal="left" vertical="top" indent="1"/>
    </xf>
    <xf numFmtId="0" fontId="7" fillId="2" borderId="0" xfId="0" applyFont="1" applyFill="1" applyAlignment="1">
      <alignment horizontal="left" vertical="top" indent="1"/>
    </xf>
    <xf numFmtId="49" fontId="7" fillId="2" borderId="4" xfId="0" quotePrefix="1" applyNumberFormat="1" applyFont="1" applyFill="1" applyBorder="1" applyAlignment="1">
      <alignment horizontal="left" vertical="top"/>
    </xf>
    <xf numFmtId="0" fontId="16" fillId="0" borderId="0" xfId="0" applyFont="1" applyAlignment="1">
      <alignment vertical="top" wrapText="1" shrinkToFit="1"/>
    </xf>
    <xf numFmtId="0" fontId="5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 indent="1"/>
    </xf>
    <xf numFmtId="0" fontId="2" fillId="0" borderId="0" xfId="0" applyFont="1" applyAlignment="1">
      <alignment horizontal="right" vertical="top"/>
    </xf>
    <xf numFmtId="49" fontId="11" fillId="0" borderId="0" xfId="1" applyNumberFormat="1" applyFont="1" applyBorder="1" applyAlignment="1" applyProtection="1">
      <alignment vertical="top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8" fillId="4" borderId="0" xfId="0" applyFont="1" applyFill="1" applyAlignment="1">
      <alignment vertical="top"/>
    </xf>
    <xf numFmtId="49" fontId="5" fillId="3" borderId="4" xfId="0" applyNumberFormat="1" applyFont="1" applyFill="1" applyBorder="1" applyAlignment="1" applyProtection="1">
      <alignment vertical="top"/>
      <protection locked="0" hidden="1"/>
    </xf>
    <xf numFmtId="1" fontId="5" fillId="3" borderId="4" xfId="0" applyNumberFormat="1" applyFont="1" applyFill="1" applyBorder="1" applyAlignment="1" applyProtection="1">
      <alignment horizontal="left" vertical="top"/>
      <protection locked="0" hidden="1"/>
    </xf>
    <xf numFmtId="14" fontId="5" fillId="3" borderId="4" xfId="0" applyNumberFormat="1" applyFont="1" applyFill="1" applyBorder="1" applyAlignment="1" applyProtection="1">
      <alignment horizontal="left" vertical="top"/>
      <protection locked="0" hidden="1"/>
    </xf>
    <xf numFmtId="49" fontId="5" fillId="5" borderId="4" xfId="0" applyNumberFormat="1" applyFont="1" applyFill="1" applyBorder="1" applyAlignment="1" applyProtection="1">
      <alignment vertical="top"/>
      <protection locked="0" hidden="1"/>
    </xf>
    <xf numFmtId="164" fontId="5" fillId="5" borderId="4" xfId="0" applyNumberFormat="1" applyFont="1" applyFill="1" applyBorder="1" applyAlignment="1" applyProtection="1">
      <alignment horizontal="left" vertical="top"/>
      <protection locked="0" hidden="1"/>
    </xf>
    <xf numFmtId="0" fontId="5" fillId="3" borderId="4" xfId="0" applyFont="1" applyFill="1" applyBorder="1" applyAlignment="1" applyProtection="1">
      <alignment horizontal="left" vertical="top"/>
      <protection locked="0" hidden="1"/>
    </xf>
    <xf numFmtId="14" fontId="5" fillId="4" borderId="0" xfId="0" applyNumberFormat="1" applyFont="1" applyFill="1" applyAlignment="1" applyProtection="1">
      <alignment horizontal="center" vertical="top"/>
      <protection locked="0" hidden="1"/>
    </xf>
    <xf numFmtId="0" fontId="5" fillId="4" borderId="0" xfId="0" applyFont="1" applyFill="1" applyAlignment="1" applyProtection="1">
      <alignment horizontal="center" vertical="top"/>
      <protection locked="0" hidden="1"/>
    </xf>
    <xf numFmtId="49" fontId="5" fillId="3" borderId="4" xfId="0" applyNumberFormat="1" applyFont="1" applyFill="1" applyBorder="1" applyAlignment="1" applyProtection="1">
      <alignment vertical="top" wrapText="1"/>
      <protection locked="0"/>
    </xf>
    <xf numFmtId="49" fontId="5" fillId="5" borderId="4" xfId="0" applyNumberFormat="1" applyFont="1" applyFill="1" applyBorder="1" applyAlignment="1" applyProtection="1">
      <alignment vertical="top"/>
      <protection locked="0"/>
    </xf>
    <xf numFmtId="0" fontId="5" fillId="2" borderId="4" xfId="0" applyFont="1" applyFill="1" applyBorder="1" applyAlignment="1" applyProtection="1">
      <alignment vertical="top"/>
      <protection locked="0"/>
    </xf>
    <xf numFmtId="49" fontId="5" fillId="3" borderId="4" xfId="0" applyNumberFormat="1" applyFont="1" applyFill="1" applyBorder="1" applyAlignment="1" applyProtection="1">
      <alignment vertical="top" shrinkToFit="1"/>
      <protection locked="0"/>
    </xf>
    <xf numFmtId="49" fontId="5" fillId="2" borderId="4" xfId="0" applyNumberFormat="1" applyFont="1" applyFill="1" applyBorder="1" applyAlignment="1" applyProtection="1">
      <alignment vertical="top"/>
      <protection locked="0"/>
    </xf>
    <xf numFmtId="49" fontId="5" fillId="3" borderId="4" xfId="0" applyNumberFormat="1" applyFont="1" applyFill="1" applyBorder="1" applyAlignment="1" applyProtection="1">
      <alignment vertical="top"/>
      <protection locked="0"/>
    </xf>
    <xf numFmtId="49" fontId="22" fillId="3" borderId="4" xfId="1" applyNumberFormat="1" applyFont="1" applyFill="1" applyBorder="1" applyAlignment="1" applyProtection="1">
      <alignment vertical="top"/>
      <protection locked="0"/>
    </xf>
    <xf numFmtId="49" fontId="22" fillId="3" borderId="5" xfId="1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shrinkToFi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</cellXfs>
  <cellStyles count="2">
    <cellStyle name="Link" xfId="1" builtinId="8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124</xdr:row>
      <xdr:rowOff>0</xdr:rowOff>
    </xdr:from>
    <xdr:ext cx="1115950" cy="176893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968AACB3-378D-4464-8E19-77E19BDE320C}"/>
            </a:ext>
          </a:extLst>
        </xdr:cNvPr>
        <xdr:cNvSpPr txBox="1"/>
      </xdr:nvSpPr>
      <xdr:spPr>
        <a:xfrm>
          <a:off x="3587750" y="10966450"/>
          <a:ext cx="1115950" cy="17689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 anchorCtr="0">
          <a:noAutofit/>
        </a:bodyPr>
        <a:lstStyle/>
        <a:p>
          <a:pPr algn="l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Sachbearbeitung:</a:t>
          </a:r>
        </a:p>
      </xdr:txBody>
    </xdr:sp>
    <xdr:clientData/>
  </xdr:oneCellAnchor>
  <xdr:oneCellAnchor>
    <xdr:from>
      <xdr:col>2</xdr:col>
      <xdr:colOff>0</xdr:colOff>
      <xdr:row>124</xdr:row>
      <xdr:rowOff>0</xdr:rowOff>
    </xdr:from>
    <xdr:ext cx="486021" cy="180068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A6EBE94-D9B2-41E1-8965-566B4D9D29E7}"/>
            </a:ext>
          </a:extLst>
        </xdr:cNvPr>
        <xdr:cNvSpPr txBox="1"/>
      </xdr:nvSpPr>
      <xdr:spPr>
        <a:xfrm>
          <a:off x="177800" y="10966450"/>
          <a:ext cx="486021" cy="18006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ctr" anchorCtr="0">
          <a:noAutofit/>
        </a:bodyPr>
        <a:lstStyle/>
        <a:p>
          <a:pPr algn="l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Datum:</a:t>
          </a:r>
        </a:p>
      </xdr:txBody>
    </xdr:sp>
    <xdr:clientData/>
  </xdr:oneCellAnchor>
  <xdr:oneCellAnchor>
    <xdr:from>
      <xdr:col>2</xdr:col>
      <xdr:colOff>0</xdr:colOff>
      <xdr:row>124</xdr:row>
      <xdr:rowOff>0</xdr:rowOff>
    </xdr:from>
    <xdr:ext cx="486021" cy="180068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443C82A-67B5-4768-9918-A71F58C87733}"/>
            </a:ext>
          </a:extLst>
        </xdr:cNvPr>
        <xdr:cNvSpPr txBox="1"/>
      </xdr:nvSpPr>
      <xdr:spPr>
        <a:xfrm>
          <a:off x="168275" y="11042650"/>
          <a:ext cx="486021" cy="18006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ctr" anchorCtr="0">
          <a:noAutofit/>
        </a:bodyPr>
        <a:lstStyle/>
        <a:p>
          <a:pPr algn="l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Datum: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feuerschutz-nord.de" TargetMode="External"/><Relationship Id="rId2" Type="http://schemas.openxmlformats.org/officeDocument/2006/relationships/hyperlink" Target="mailto:bestellungen@feuerschutz-bayern.de" TargetMode="External"/><Relationship Id="rId1" Type="http://schemas.openxmlformats.org/officeDocument/2006/relationships/hyperlink" Target="mailto:feuerschutz-berlin@t-online.de" TargetMode="External"/><Relationship Id="rId4" Type="http://schemas.openxmlformats.org/officeDocument/2006/relationships/hyperlink" Target="mailto:bestellung@feuerschutzinfo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D098-F5C9-4513-A732-FEC6C561D002}">
  <sheetPr>
    <tabColor rgb="FF00B050"/>
    <pageSetUpPr fitToPage="1"/>
  </sheetPr>
  <dimension ref="A1:G125"/>
  <sheetViews>
    <sheetView tabSelected="1" topLeftCell="B14" zoomScaleNormal="100" workbookViewId="0">
      <selection activeCell="C125" sqref="C125"/>
    </sheetView>
  </sheetViews>
  <sheetFormatPr baseColWidth="10" defaultColWidth="10.69921875" defaultRowHeight="13.2" x14ac:dyDescent="0.25"/>
  <cols>
    <col min="1" max="1" width="16" style="1" hidden="1" customWidth="1"/>
    <col min="2" max="2" width="2.19921875" style="1" customWidth="1"/>
    <col min="3" max="3" width="45.59765625" style="1" customWidth="1"/>
    <col min="4" max="4" width="50.59765625" style="19" customWidth="1"/>
    <col min="5" max="5" width="5.19921875" style="1" customWidth="1"/>
    <col min="6" max="6" width="17.19921875" style="1" hidden="1" customWidth="1"/>
    <col min="7" max="7" width="26.5" style="1" hidden="1" customWidth="1"/>
    <col min="8" max="16384" width="10.69921875" style="1"/>
  </cols>
  <sheetData>
    <row r="1" spans="1:7" ht="17.399999999999999" x14ac:dyDescent="0.25">
      <c r="C1" s="80" t="s">
        <v>128</v>
      </c>
      <c r="D1" s="80"/>
    </row>
    <row r="2" spans="1:7" ht="39.6" x14ac:dyDescent="0.25">
      <c r="C2" s="16" t="s">
        <v>126</v>
      </c>
      <c r="D2" s="17" t="s">
        <v>127</v>
      </c>
    </row>
    <row r="3" spans="1:7" x14ac:dyDescent="0.25">
      <c r="C3" s="18"/>
    </row>
    <row r="4" spans="1:7" ht="85.2" customHeight="1" x14ac:dyDescent="0.25">
      <c r="B4" s="8">
        <v>7</v>
      </c>
      <c r="C4" s="20" t="str">
        <f>IF(B4=1,'T2'!B2,IF(B4=2,'T2'!B3,IF(B4=3,'T2'!B4,IF(B4=4,'T2'!B5,IF(B4=6,'T2'!B6,IF(B4=7,'T2'!B7,IF(B4=8,'T2'!B8,IF(B4=9,'T2'!B9,IF(B4=11,'T2'!B10)))))))))</f>
        <v>An die
Überwachungsgemeinschaft für Feuerschutz-, Rauchschutz- 
und Schutzraumabschlüsse Baden-Württemberg e. V.
Schönestr. 35/1
70372 Stuttgart</v>
      </c>
      <c r="D4" s="20"/>
    </row>
    <row r="5" spans="1:7" x14ac:dyDescent="0.25">
      <c r="C5" s="1" t="str">
        <f>IF(B4=1,'T2'!E2,IF(B4=2,'T2'!E3,IF(B4=3,'T2'!E4,IF(B4=4,'T2'!E5,IF(B4=6,'T2'!E6,IF(B4=7,'T2'!E7,IF(B4=8,'T2'!E8,IF(B4=9,'T2'!E9,IF(B4=11,'T2'!E10)))))))))</f>
        <v>schilder-bestellungen@feuerschutz-bw.de</v>
      </c>
    </row>
    <row r="7" spans="1:7" x14ac:dyDescent="0.25">
      <c r="C7" s="81" t="s">
        <v>0</v>
      </c>
      <c r="D7" s="81"/>
    </row>
    <row r="8" spans="1:7" ht="16.2" customHeight="1" x14ac:dyDescent="0.25">
      <c r="B8" s="21" t="s">
        <v>1</v>
      </c>
      <c r="C8" s="82" t="s">
        <v>2</v>
      </c>
      <c r="D8" s="82"/>
    </row>
    <row r="9" spans="1:7" ht="27" customHeight="1" x14ac:dyDescent="0.25">
      <c r="B9" s="21" t="s">
        <v>1</v>
      </c>
      <c r="C9" s="82" t="s">
        <v>3</v>
      </c>
      <c r="D9" s="82"/>
    </row>
    <row r="10" spans="1:7" s="2" customFormat="1" ht="27" customHeight="1" x14ac:dyDescent="0.25">
      <c r="B10" s="22" t="s">
        <v>1</v>
      </c>
      <c r="C10" s="83" t="s">
        <v>19</v>
      </c>
      <c r="D10" s="83"/>
    </row>
    <row r="11" spans="1:7" x14ac:dyDescent="0.25">
      <c r="C11" s="3"/>
      <c r="D11" s="3"/>
    </row>
    <row r="12" spans="1:7" x14ac:dyDescent="0.25">
      <c r="C12" s="79" t="s">
        <v>4</v>
      </c>
      <c r="D12" s="79"/>
    </row>
    <row r="13" spans="1:7" ht="13.2" customHeight="1" x14ac:dyDescent="0.25">
      <c r="D13" s="4"/>
    </row>
    <row r="14" spans="1:7" ht="13.8" thickBot="1" x14ac:dyDescent="0.3">
      <c r="C14" s="23" t="s">
        <v>10</v>
      </c>
      <c r="D14" s="24"/>
      <c r="F14" s="2" t="s">
        <v>38</v>
      </c>
      <c r="G14" s="2" t="s">
        <v>39</v>
      </c>
    </row>
    <row r="15" spans="1:7" x14ac:dyDescent="0.25">
      <c r="A15" s="25" t="s">
        <v>28</v>
      </c>
      <c r="C15" s="26" t="str">
        <f>IF(D15="1.3.L1","Schildformat = 24*148",IF(D15="1.3.L2","Schildformat = 24*164",IF(D15="1.3.L3","Schildformat = 24*180","Schildformat")))</f>
        <v>Schildformat = 24*148</v>
      </c>
      <c r="D15" s="27" t="str">
        <f>IF(AND(D54="ja",D55="ja"),"1.3.L3",IF(OR(AND(D54="ja",D55="nein"),AND(D55="ja",D54="nein")),"1.3.L2","1.3.L1"))</f>
        <v>1.3.L1</v>
      </c>
      <c r="G15" s="1" t="s">
        <v>93</v>
      </c>
    </row>
    <row r="16" spans="1:7" hidden="1" x14ac:dyDescent="0.25">
      <c r="A16" s="28" t="s">
        <v>99</v>
      </c>
      <c r="C16" s="29" t="s">
        <v>125</v>
      </c>
      <c r="D16" s="30"/>
    </row>
    <row r="17" spans="1:7" ht="13.95" customHeight="1" x14ac:dyDescent="0.25">
      <c r="A17" s="25" t="s">
        <v>60</v>
      </c>
      <c r="C17" s="26" t="s">
        <v>13</v>
      </c>
      <c r="D17" s="31" t="s">
        <v>129</v>
      </c>
      <c r="F17" s="22">
        <v>15</v>
      </c>
      <c r="G17" s="1" t="s">
        <v>40</v>
      </c>
    </row>
    <row r="18" spans="1:7" ht="13.95" customHeight="1" x14ac:dyDescent="0.25">
      <c r="A18" s="25" t="s">
        <v>100</v>
      </c>
      <c r="C18" s="26" t="s">
        <v>26</v>
      </c>
      <c r="D18" s="31" t="s">
        <v>130</v>
      </c>
      <c r="F18" s="22">
        <v>75</v>
      </c>
      <c r="G18" s="1" t="s">
        <v>40</v>
      </c>
    </row>
    <row r="19" spans="1:7" ht="27" x14ac:dyDescent="0.25">
      <c r="A19" s="32" t="s">
        <v>30</v>
      </c>
      <c r="C19" s="26" t="s">
        <v>24</v>
      </c>
      <c r="D19" s="33" t="s">
        <v>160</v>
      </c>
      <c r="F19" s="22">
        <v>55</v>
      </c>
      <c r="G19" s="1" t="s">
        <v>40</v>
      </c>
    </row>
    <row r="20" spans="1:7" ht="27" x14ac:dyDescent="0.25">
      <c r="A20" s="32" t="s">
        <v>31</v>
      </c>
      <c r="C20" s="26" t="s">
        <v>25</v>
      </c>
      <c r="D20" s="33" t="s">
        <v>12</v>
      </c>
      <c r="F20" s="21">
        <v>50</v>
      </c>
      <c r="G20" s="1" t="s">
        <v>40</v>
      </c>
    </row>
    <row r="21" spans="1:7" ht="25.95" customHeight="1" x14ac:dyDescent="0.25">
      <c r="A21" s="32" t="s">
        <v>32</v>
      </c>
      <c r="C21" s="26" t="s">
        <v>14</v>
      </c>
      <c r="D21" s="63" t="s">
        <v>178</v>
      </c>
      <c r="F21" s="21">
        <v>25</v>
      </c>
      <c r="G21" s="1" t="s">
        <v>40</v>
      </c>
    </row>
    <row r="22" spans="1:7" x14ac:dyDescent="0.25">
      <c r="A22" s="25" t="s">
        <v>29</v>
      </c>
      <c r="C22" s="34" t="s">
        <v>11</v>
      </c>
      <c r="D22" s="64"/>
      <c r="F22" s="21">
        <v>4</v>
      </c>
      <c r="G22" s="1" t="s">
        <v>41</v>
      </c>
    </row>
    <row r="23" spans="1:7" ht="13.2" customHeight="1" x14ac:dyDescent="0.25">
      <c r="A23" s="25" t="s">
        <v>61</v>
      </c>
      <c r="C23" s="26" t="s">
        <v>52</v>
      </c>
      <c r="D23" s="64"/>
      <c r="F23" s="21" t="s">
        <v>42</v>
      </c>
      <c r="G23" s="2" t="s">
        <v>40</v>
      </c>
    </row>
    <row r="24" spans="1:7" ht="13.2" customHeight="1" x14ac:dyDescent="0.25">
      <c r="A24" s="28"/>
      <c r="C24" s="35"/>
      <c r="D24" s="36"/>
      <c r="F24" s="21"/>
      <c r="G24" s="2"/>
    </row>
    <row r="25" spans="1:7" x14ac:dyDescent="0.25">
      <c r="A25" s="25" t="s">
        <v>35</v>
      </c>
      <c r="C25" s="3" t="s">
        <v>21</v>
      </c>
      <c r="D25" s="65"/>
      <c r="F25" s="21">
        <v>10</v>
      </c>
      <c r="G25" s="2" t="s">
        <v>43</v>
      </c>
    </row>
    <row r="26" spans="1:7" x14ac:dyDescent="0.25">
      <c r="A26" s="28"/>
      <c r="C26" s="35"/>
      <c r="D26" s="36"/>
      <c r="F26" s="21"/>
      <c r="G26" s="2"/>
    </row>
    <row r="27" spans="1:7" ht="26.4" x14ac:dyDescent="0.25">
      <c r="A27" s="25" t="s">
        <v>34</v>
      </c>
      <c r="C27" s="4" t="s">
        <v>20</v>
      </c>
      <c r="D27" s="71"/>
      <c r="F27" s="22">
        <v>100</v>
      </c>
      <c r="G27" s="1" t="s">
        <v>43</v>
      </c>
    </row>
    <row r="28" spans="1:7" x14ac:dyDescent="0.25">
      <c r="A28" s="28"/>
      <c r="C28" s="37" t="s">
        <v>5</v>
      </c>
      <c r="D28" s="36"/>
      <c r="F28" s="21"/>
    </row>
    <row r="29" spans="1:7" x14ac:dyDescent="0.25">
      <c r="A29" s="25" t="s">
        <v>62</v>
      </c>
      <c r="C29" s="26" t="s">
        <v>179</v>
      </c>
      <c r="D29" s="72"/>
      <c r="F29" s="22">
        <v>75</v>
      </c>
      <c r="G29" s="1" t="s">
        <v>43</v>
      </c>
    </row>
    <row r="30" spans="1:7" hidden="1" x14ac:dyDescent="0.25">
      <c r="A30" s="28" t="s">
        <v>63</v>
      </c>
      <c r="C30" s="38"/>
      <c r="D30" s="73"/>
      <c r="F30" s="22"/>
    </row>
    <row r="31" spans="1:7" x14ac:dyDescent="0.25">
      <c r="A31" s="25" t="s">
        <v>64</v>
      </c>
      <c r="C31" s="26" t="s">
        <v>15</v>
      </c>
      <c r="D31" s="72"/>
      <c r="F31" s="22">
        <v>75</v>
      </c>
      <c r="G31" s="1" t="s">
        <v>43</v>
      </c>
    </row>
    <row r="32" spans="1:7" x14ac:dyDescent="0.25">
      <c r="A32" s="25" t="s">
        <v>65</v>
      </c>
      <c r="C32" s="26" t="s">
        <v>16</v>
      </c>
      <c r="D32" s="72"/>
      <c r="F32" s="22" t="s">
        <v>46</v>
      </c>
      <c r="G32" s="1" t="s">
        <v>43</v>
      </c>
    </row>
    <row r="33" spans="1:7" ht="13.8" x14ac:dyDescent="0.25">
      <c r="A33" s="25" t="s">
        <v>66</v>
      </c>
      <c r="C33" s="26" t="s">
        <v>22</v>
      </c>
      <c r="D33" s="66" t="s">
        <v>158</v>
      </c>
      <c r="F33" s="21">
        <v>23</v>
      </c>
      <c r="G33" s="1" t="s">
        <v>43</v>
      </c>
    </row>
    <row r="34" spans="1:7" x14ac:dyDescent="0.25">
      <c r="A34" s="28"/>
      <c r="C34" s="39" t="s">
        <v>6</v>
      </c>
      <c r="D34" s="40"/>
      <c r="F34" s="21"/>
      <c r="G34" s="41"/>
    </row>
    <row r="35" spans="1:7" hidden="1" x14ac:dyDescent="0.25">
      <c r="A35" s="28" t="s">
        <v>67</v>
      </c>
      <c r="B35" s="42"/>
      <c r="C35" s="38" t="s">
        <v>7</v>
      </c>
      <c r="D35" s="43"/>
      <c r="F35" s="21">
        <v>20</v>
      </c>
    </row>
    <row r="36" spans="1:7" hidden="1" x14ac:dyDescent="0.25">
      <c r="A36" s="28" t="s">
        <v>68</v>
      </c>
      <c r="B36" s="42"/>
      <c r="C36" s="38" t="s">
        <v>8</v>
      </c>
      <c r="D36" s="44"/>
      <c r="F36" s="21">
        <v>50</v>
      </c>
    </row>
    <row r="37" spans="1:7" ht="13.95" hidden="1" customHeight="1" x14ac:dyDescent="0.25">
      <c r="A37" s="28" t="s">
        <v>69</v>
      </c>
      <c r="B37" s="42"/>
      <c r="C37" s="38" t="s">
        <v>9</v>
      </c>
      <c r="D37" s="44"/>
      <c r="F37" s="21">
        <v>50</v>
      </c>
    </row>
    <row r="38" spans="1:7" x14ac:dyDescent="0.25">
      <c r="A38" s="25" t="s">
        <v>70</v>
      </c>
      <c r="B38" s="42"/>
      <c r="C38" s="34" t="s">
        <v>33</v>
      </c>
      <c r="D38" s="72"/>
      <c r="F38" s="21">
        <v>65</v>
      </c>
      <c r="G38" s="41"/>
    </row>
    <row r="39" spans="1:7" x14ac:dyDescent="0.25">
      <c r="A39" s="25" t="s">
        <v>71</v>
      </c>
      <c r="B39" s="42"/>
      <c r="C39" s="38" t="s">
        <v>23</v>
      </c>
      <c r="D39" s="45">
        <f>B4</f>
        <v>7</v>
      </c>
      <c r="F39" s="21" t="s">
        <v>49</v>
      </c>
      <c r="G39" s="2" t="s">
        <v>98</v>
      </c>
    </row>
    <row r="40" spans="1:7" ht="13.8" x14ac:dyDescent="0.25">
      <c r="A40" s="25" t="s">
        <v>72</v>
      </c>
      <c r="B40" s="42"/>
      <c r="C40" s="46" t="s">
        <v>172</v>
      </c>
      <c r="D40" s="67"/>
      <c r="F40" s="21">
        <v>4</v>
      </c>
      <c r="G40" s="2" t="s">
        <v>98</v>
      </c>
    </row>
    <row r="41" spans="1:7" hidden="1" x14ac:dyDescent="0.25">
      <c r="A41" s="28"/>
      <c r="C41" s="47"/>
      <c r="D41" s="40"/>
    </row>
    <row r="42" spans="1:7" hidden="1" x14ac:dyDescent="0.25">
      <c r="A42" s="48" t="s">
        <v>73</v>
      </c>
      <c r="C42" s="47"/>
      <c r="D42" s="40"/>
      <c r="F42" s="21"/>
    </row>
    <row r="43" spans="1:7" hidden="1" x14ac:dyDescent="0.25">
      <c r="A43" s="48" t="s">
        <v>74</v>
      </c>
      <c r="C43" s="47"/>
      <c r="D43" s="40"/>
    </row>
    <row r="44" spans="1:7" hidden="1" x14ac:dyDescent="0.25">
      <c r="A44" s="48" t="s">
        <v>75</v>
      </c>
      <c r="C44" s="47"/>
      <c r="D44" s="40"/>
    </row>
    <row r="45" spans="1:7" hidden="1" x14ac:dyDescent="0.25">
      <c r="A45" s="48" t="s">
        <v>76</v>
      </c>
      <c r="C45" s="47"/>
      <c r="D45" s="40"/>
    </row>
    <row r="46" spans="1:7" hidden="1" x14ac:dyDescent="0.25">
      <c r="A46" s="48" t="s">
        <v>77</v>
      </c>
      <c r="C46" s="47"/>
      <c r="D46" s="40"/>
    </row>
    <row r="47" spans="1:7" hidden="1" x14ac:dyDescent="0.25">
      <c r="A47" s="48" t="s">
        <v>78</v>
      </c>
      <c r="C47" s="47"/>
      <c r="D47" s="40"/>
    </row>
    <row r="48" spans="1:7" hidden="1" x14ac:dyDescent="0.25">
      <c r="A48" s="48" t="s">
        <v>79</v>
      </c>
      <c r="C48" s="47"/>
      <c r="D48" s="40"/>
    </row>
    <row r="49" spans="1:7" hidden="1" x14ac:dyDescent="0.25">
      <c r="A49" s="48" t="s">
        <v>80</v>
      </c>
      <c r="C49" s="47"/>
      <c r="D49" s="40"/>
    </row>
    <row r="50" spans="1:7" hidden="1" x14ac:dyDescent="0.25">
      <c r="A50" s="48" t="s">
        <v>81</v>
      </c>
      <c r="C50" s="47"/>
      <c r="D50" s="40"/>
    </row>
    <row r="51" spans="1:7" hidden="1" x14ac:dyDescent="0.25">
      <c r="A51" s="48" t="s">
        <v>82</v>
      </c>
      <c r="C51" s="47"/>
      <c r="D51" s="40"/>
    </row>
    <row r="52" spans="1:7" x14ac:dyDescent="0.25">
      <c r="A52" s="49"/>
      <c r="B52" s="42"/>
      <c r="C52" s="50" t="str">
        <f>IF(AND(D54="",D55=""),"Optionen (Pflichtfelder!)",IF(OR(D54="",D55=""),"Angaben zu DMC und Logo erforderlich!","Optionen (Pflichtfelder!)"))</f>
        <v>Optionen (Pflichtfelder!)</v>
      </c>
      <c r="D52" s="36"/>
    </row>
    <row r="53" spans="1:7" hidden="1" x14ac:dyDescent="0.25">
      <c r="A53" s="51" t="s">
        <v>101</v>
      </c>
      <c r="B53" s="42"/>
      <c r="C53" s="47"/>
      <c r="D53" s="40"/>
    </row>
    <row r="54" spans="1:7" ht="13.95" customHeight="1" x14ac:dyDescent="0.25">
      <c r="A54" s="32" t="s">
        <v>36</v>
      </c>
      <c r="C54" s="52" t="s">
        <v>27</v>
      </c>
      <c r="D54" s="68" t="s">
        <v>159</v>
      </c>
      <c r="F54" s="21"/>
      <c r="G54" s="1" t="s">
        <v>50</v>
      </c>
    </row>
    <row r="55" spans="1:7" ht="13.95" customHeight="1" x14ac:dyDescent="0.25">
      <c r="A55" s="32" t="s">
        <v>83</v>
      </c>
      <c r="C55" s="52" t="s">
        <v>37</v>
      </c>
      <c r="D55" s="68" t="s">
        <v>159</v>
      </c>
      <c r="F55" s="21"/>
      <c r="G55" s="1" t="s">
        <v>50</v>
      </c>
    </row>
    <row r="56" spans="1:7" hidden="1" x14ac:dyDescent="0.25">
      <c r="A56" s="32" t="s">
        <v>53</v>
      </c>
      <c r="C56" s="53" t="s">
        <v>54</v>
      </c>
      <c r="D56" s="54" t="s">
        <v>55</v>
      </c>
      <c r="F56" s="21">
        <v>20</v>
      </c>
      <c r="G56" s="1" t="s">
        <v>51</v>
      </c>
    </row>
    <row r="57" spans="1:7" hidden="1" x14ac:dyDescent="0.25">
      <c r="A57" s="32" t="s">
        <v>56</v>
      </c>
      <c r="C57" s="53" t="s">
        <v>57</v>
      </c>
      <c r="D57" s="54" t="s">
        <v>58</v>
      </c>
      <c r="F57" s="21"/>
      <c r="G57" s="1" t="s">
        <v>59</v>
      </c>
    </row>
    <row r="58" spans="1:7" ht="39.6" x14ac:dyDescent="0.25">
      <c r="A58" s="48"/>
      <c r="C58" s="55" t="s">
        <v>94</v>
      </c>
      <c r="D58" s="56"/>
      <c r="F58" s="21"/>
    </row>
    <row r="59" spans="1:7" x14ac:dyDescent="0.25">
      <c r="A59" s="25" t="s">
        <v>84</v>
      </c>
      <c r="C59" s="26" t="s">
        <v>95</v>
      </c>
      <c r="D59" s="74"/>
      <c r="F59" s="22">
        <v>75</v>
      </c>
      <c r="G59" s="1" t="s">
        <v>44</v>
      </c>
    </row>
    <row r="60" spans="1:7" hidden="1" x14ac:dyDescent="0.25">
      <c r="A60" s="28" t="s">
        <v>85</v>
      </c>
      <c r="C60" s="38" t="s">
        <v>96</v>
      </c>
      <c r="D60" s="75"/>
      <c r="F60" s="22">
        <v>75</v>
      </c>
      <c r="G60" s="1" t="s">
        <v>44</v>
      </c>
    </row>
    <row r="61" spans="1:7" x14ac:dyDescent="0.25">
      <c r="A61" s="25" t="s">
        <v>86</v>
      </c>
      <c r="C61" s="26" t="s">
        <v>97</v>
      </c>
      <c r="D61" s="76"/>
      <c r="F61" s="22">
        <v>75</v>
      </c>
      <c r="G61" s="1" t="s">
        <v>45</v>
      </c>
    </row>
    <row r="62" spans="1:7" x14ac:dyDescent="0.25">
      <c r="A62" s="25" t="s">
        <v>87</v>
      </c>
      <c r="C62" s="26" t="s">
        <v>173</v>
      </c>
      <c r="D62" s="76"/>
      <c r="F62" s="22" t="s">
        <v>46</v>
      </c>
      <c r="G62" s="1" t="s">
        <v>47</v>
      </c>
    </row>
    <row r="63" spans="1:7" ht="13.8" hidden="1" x14ac:dyDescent="0.25">
      <c r="A63" s="25" t="s">
        <v>88</v>
      </c>
      <c r="B63" s="42"/>
      <c r="C63" s="26" t="s">
        <v>22</v>
      </c>
      <c r="D63" s="76"/>
      <c r="F63" s="21">
        <v>23</v>
      </c>
      <c r="G63" s="1" t="s">
        <v>47</v>
      </c>
    </row>
    <row r="64" spans="1:7" x14ac:dyDescent="0.25">
      <c r="A64" s="25" t="s">
        <v>89</v>
      </c>
      <c r="C64" s="26" t="s">
        <v>174</v>
      </c>
      <c r="D64" s="76"/>
      <c r="F64" s="21">
        <v>20</v>
      </c>
      <c r="G64" s="1" t="s">
        <v>48</v>
      </c>
    </row>
    <row r="65" spans="1:7" x14ac:dyDescent="0.25">
      <c r="A65" s="25" t="s">
        <v>90</v>
      </c>
      <c r="C65" s="26" t="s">
        <v>175</v>
      </c>
      <c r="D65" s="77"/>
      <c r="F65" s="21">
        <v>50</v>
      </c>
      <c r="G65" s="1" t="s">
        <v>48</v>
      </c>
    </row>
    <row r="66" spans="1:7" ht="13.8" thickBot="1" x14ac:dyDescent="0.3">
      <c r="A66" s="25" t="s">
        <v>91</v>
      </c>
      <c r="B66" s="42"/>
      <c r="C66" s="26" t="s">
        <v>176</v>
      </c>
      <c r="D66" s="78"/>
      <c r="F66" s="21">
        <v>50</v>
      </c>
      <c r="G66" s="1" t="s">
        <v>48</v>
      </c>
    </row>
    <row r="67" spans="1:7" hidden="1" x14ac:dyDescent="0.25">
      <c r="A67" s="48" t="s">
        <v>106</v>
      </c>
      <c r="B67" s="42"/>
      <c r="C67" s="38"/>
      <c r="D67" s="44"/>
      <c r="F67" s="21"/>
    </row>
    <row r="68" spans="1:7" hidden="1" x14ac:dyDescent="0.25">
      <c r="A68" s="48" t="s">
        <v>107</v>
      </c>
      <c r="B68" s="42"/>
      <c r="C68" s="38"/>
      <c r="D68" s="44"/>
    </row>
    <row r="69" spans="1:7" hidden="1" x14ac:dyDescent="0.25">
      <c r="A69" s="28" t="s">
        <v>102</v>
      </c>
      <c r="C69" s="38"/>
      <c r="D69" s="44"/>
    </row>
    <row r="70" spans="1:7" hidden="1" x14ac:dyDescent="0.25">
      <c r="A70" s="28" t="s">
        <v>103</v>
      </c>
      <c r="C70" s="38"/>
      <c r="D70" s="44"/>
    </row>
    <row r="71" spans="1:7" hidden="1" x14ac:dyDescent="0.25">
      <c r="A71" s="48" t="s">
        <v>108</v>
      </c>
      <c r="C71" s="38"/>
      <c r="D71" s="44"/>
    </row>
    <row r="72" spans="1:7" hidden="1" x14ac:dyDescent="0.25">
      <c r="A72" s="48" t="s">
        <v>109</v>
      </c>
      <c r="C72" s="38"/>
      <c r="D72" s="44"/>
    </row>
    <row r="73" spans="1:7" hidden="1" x14ac:dyDescent="0.25">
      <c r="A73" s="48" t="s">
        <v>102</v>
      </c>
      <c r="C73" s="38"/>
      <c r="D73" s="44"/>
    </row>
    <row r="74" spans="1:7" hidden="1" x14ac:dyDescent="0.25">
      <c r="A74" s="48" t="s">
        <v>103</v>
      </c>
      <c r="C74" s="38"/>
      <c r="D74" s="44"/>
    </row>
    <row r="75" spans="1:7" hidden="1" x14ac:dyDescent="0.25">
      <c r="A75" s="48" t="s">
        <v>104</v>
      </c>
      <c r="C75" s="38"/>
      <c r="D75" s="44"/>
    </row>
    <row r="76" spans="1:7" hidden="1" x14ac:dyDescent="0.25">
      <c r="A76" s="48" t="s">
        <v>105</v>
      </c>
      <c r="C76" s="38"/>
      <c r="D76" s="44"/>
    </row>
    <row r="77" spans="1:7" hidden="1" x14ac:dyDescent="0.25">
      <c r="A77" s="28" t="s">
        <v>110</v>
      </c>
      <c r="C77" s="38"/>
      <c r="D77" s="44"/>
    </row>
    <row r="78" spans="1:7" hidden="1" x14ac:dyDescent="0.25">
      <c r="A78" s="28" t="s">
        <v>102</v>
      </c>
      <c r="C78" s="38"/>
      <c r="D78" s="44"/>
    </row>
    <row r="79" spans="1:7" hidden="1" x14ac:dyDescent="0.25">
      <c r="A79" s="48" t="s">
        <v>111</v>
      </c>
      <c r="C79" s="38"/>
      <c r="D79" s="44"/>
    </row>
    <row r="80" spans="1:7" hidden="1" x14ac:dyDescent="0.25">
      <c r="A80" s="48" t="s">
        <v>102</v>
      </c>
      <c r="C80" s="38"/>
      <c r="D80" s="44"/>
    </row>
    <row r="81" spans="1:4" hidden="1" x14ac:dyDescent="0.25">
      <c r="A81" s="48" t="s">
        <v>112</v>
      </c>
      <c r="C81" s="38"/>
      <c r="D81" s="44"/>
    </row>
    <row r="82" spans="1:4" hidden="1" x14ac:dyDescent="0.25">
      <c r="A82" s="48" t="s">
        <v>102</v>
      </c>
      <c r="C82" s="38"/>
      <c r="D82" s="44"/>
    </row>
    <row r="83" spans="1:4" hidden="1" x14ac:dyDescent="0.25">
      <c r="A83" s="48" t="s">
        <v>103</v>
      </c>
      <c r="C83" s="38"/>
      <c r="D83" s="44"/>
    </row>
    <row r="84" spans="1:4" hidden="1" x14ac:dyDescent="0.25">
      <c r="A84" s="48" t="s">
        <v>104</v>
      </c>
      <c r="C84" s="38"/>
      <c r="D84" s="44"/>
    </row>
    <row r="85" spans="1:4" hidden="1" x14ac:dyDescent="0.25">
      <c r="A85" s="48" t="s">
        <v>113</v>
      </c>
      <c r="C85" s="38"/>
      <c r="D85" s="44"/>
    </row>
    <row r="86" spans="1:4" hidden="1" x14ac:dyDescent="0.25">
      <c r="A86" s="48" t="s">
        <v>102</v>
      </c>
      <c r="C86" s="38"/>
      <c r="D86" s="44"/>
    </row>
    <row r="87" spans="1:4" hidden="1" x14ac:dyDescent="0.25">
      <c r="A87" s="48" t="s">
        <v>103</v>
      </c>
      <c r="C87" s="38"/>
      <c r="D87" s="44"/>
    </row>
    <row r="88" spans="1:4" hidden="1" x14ac:dyDescent="0.25">
      <c r="A88" s="48" t="s">
        <v>104</v>
      </c>
      <c r="C88" s="38"/>
      <c r="D88" s="44"/>
    </row>
    <row r="89" spans="1:4" hidden="1" x14ac:dyDescent="0.25">
      <c r="A89" s="48" t="s">
        <v>114</v>
      </c>
      <c r="C89" s="38"/>
      <c r="D89" s="44"/>
    </row>
    <row r="90" spans="1:4" hidden="1" x14ac:dyDescent="0.25">
      <c r="A90" s="48" t="s">
        <v>102</v>
      </c>
      <c r="C90" s="38"/>
      <c r="D90" s="44"/>
    </row>
    <row r="91" spans="1:4" hidden="1" x14ac:dyDescent="0.25">
      <c r="A91" s="48" t="s">
        <v>103</v>
      </c>
      <c r="C91" s="38"/>
      <c r="D91" s="44"/>
    </row>
    <row r="92" spans="1:4" hidden="1" x14ac:dyDescent="0.25">
      <c r="A92" s="48" t="s">
        <v>104</v>
      </c>
      <c r="C92" s="38"/>
      <c r="D92" s="44"/>
    </row>
    <row r="93" spans="1:4" hidden="1" x14ac:dyDescent="0.25">
      <c r="A93" s="48" t="s">
        <v>115</v>
      </c>
      <c r="C93" s="38"/>
      <c r="D93" s="44"/>
    </row>
    <row r="94" spans="1:4" hidden="1" x14ac:dyDescent="0.25">
      <c r="A94" s="48" t="s">
        <v>102</v>
      </c>
      <c r="C94" s="38"/>
      <c r="D94" s="44"/>
    </row>
    <row r="95" spans="1:4" hidden="1" x14ac:dyDescent="0.25">
      <c r="A95" s="48" t="s">
        <v>103</v>
      </c>
      <c r="C95" s="38"/>
      <c r="D95" s="44"/>
    </row>
    <row r="96" spans="1:4" hidden="1" x14ac:dyDescent="0.25">
      <c r="A96" s="48" t="s">
        <v>116</v>
      </c>
      <c r="C96" s="38"/>
      <c r="D96" s="44"/>
    </row>
    <row r="97" spans="1:4" hidden="1" x14ac:dyDescent="0.25">
      <c r="A97" s="48" t="s">
        <v>102</v>
      </c>
      <c r="C97" s="38"/>
      <c r="D97" s="44"/>
    </row>
    <row r="98" spans="1:4" hidden="1" x14ac:dyDescent="0.25">
      <c r="A98" s="48" t="s">
        <v>103</v>
      </c>
      <c r="C98" s="38"/>
      <c r="D98" s="44"/>
    </row>
    <row r="99" spans="1:4" hidden="1" x14ac:dyDescent="0.25">
      <c r="A99" s="48" t="s">
        <v>117</v>
      </c>
      <c r="C99" s="38"/>
      <c r="D99" s="44"/>
    </row>
    <row r="100" spans="1:4" hidden="1" x14ac:dyDescent="0.25">
      <c r="A100" s="48" t="s">
        <v>102</v>
      </c>
      <c r="C100" s="38"/>
      <c r="D100" s="44"/>
    </row>
    <row r="101" spans="1:4" hidden="1" x14ac:dyDescent="0.25">
      <c r="A101" s="48" t="s">
        <v>103</v>
      </c>
      <c r="C101" s="38"/>
      <c r="D101" s="44"/>
    </row>
    <row r="102" spans="1:4" hidden="1" x14ac:dyDescent="0.25">
      <c r="A102" s="48" t="s">
        <v>18</v>
      </c>
      <c r="C102" s="38"/>
      <c r="D102" s="44"/>
    </row>
    <row r="103" spans="1:4" hidden="1" x14ac:dyDescent="0.25">
      <c r="A103" s="48" t="s">
        <v>118</v>
      </c>
      <c r="C103" s="38"/>
      <c r="D103" s="44"/>
    </row>
    <row r="104" spans="1:4" hidden="1" x14ac:dyDescent="0.25">
      <c r="A104" s="48" t="s">
        <v>102</v>
      </c>
      <c r="C104" s="38"/>
      <c r="D104" s="44"/>
    </row>
    <row r="105" spans="1:4" hidden="1" x14ac:dyDescent="0.25">
      <c r="A105" s="48" t="s">
        <v>119</v>
      </c>
      <c r="C105" s="38"/>
      <c r="D105" s="44"/>
    </row>
    <row r="106" spans="1:4" hidden="1" x14ac:dyDescent="0.25">
      <c r="A106" s="48" t="s">
        <v>102</v>
      </c>
      <c r="C106" s="38"/>
      <c r="D106" s="44"/>
    </row>
    <row r="107" spans="1:4" hidden="1" x14ac:dyDescent="0.25">
      <c r="A107" s="48" t="s">
        <v>103</v>
      </c>
      <c r="C107" s="38"/>
      <c r="D107" s="44"/>
    </row>
    <row r="108" spans="1:4" hidden="1" x14ac:dyDescent="0.25">
      <c r="A108" s="48" t="s">
        <v>104</v>
      </c>
      <c r="C108" s="38"/>
      <c r="D108" s="44"/>
    </row>
    <row r="109" spans="1:4" hidden="1" x14ac:dyDescent="0.25">
      <c r="A109" s="48" t="s">
        <v>120</v>
      </c>
      <c r="C109" s="38"/>
      <c r="D109" s="44"/>
    </row>
    <row r="110" spans="1:4" hidden="1" x14ac:dyDescent="0.25">
      <c r="A110" s="48" t="s">
        <v>102</v>
      </c>
      <c r="C110" s="38"/>
      <c r="D110" s="44"/>
    </row>
    <row r="111" spans="1:4" hidden="1" x14ac:dyDescent="0.25">
      <c r="A111" s="48" t="s">
        <v>121</v>
      </c>
      <c r="C111" s="38"/>
      <c r="D111" s="44"/>
    </row>
    <row r="112" spans="1:4" hidden="1" x14ac:dyDescent="0.25">
      <c r="A112" s="48" t="s">
        <v>102</v>
      </c>
      <c r="C112" s="38"/>
      <c r="D112" s="44"/>
    </row>
    <row r="113" spans="1:4" hidden="1" x14ac:dyDescent="0.25">
      <c r="A113" s="48" t="s">
        <v>122</v>
      </c>
      <c r="C113" s="38"/>
      <c r="D113" s="44"/>
    </row>
    <row r="114" spans="1:4" hidden="1" x14ac:dyDescent="0.25">
      <c r="A114" s="48" t="s">
        <v>102</v>
      </c>
      <c r="C114" s="38"/>
      <c r="D114" s="44"/>
    </row>
    <row r="115" spans="1:4" hidden="1" x14ac:dyDescent="0.25">
      <c r="A115" s="48" t="s">
        <v>123</v>
      </c>
      <c r="C115" s="38"/>
      <c r="D115" s="44"/>
    </row>
    <row r="116" spans="1:4" hidden="1" x14ac:dyDescent="0.25">
      <c r="A116" s="48" t="s">
        <v>102</v>
      </c>
      <c r="C116" s="38"/>
      <c r="D116" s="44"/>
    </row>
    <row r="117" spans="1:4" hidden="1" x14ac:dyDescent="0.25">
      <c r="A117" s="48" t="s">
        <v>124</v>
      </c>
      <c r="C117" s="38"/>
      <c r="D117" s="44"/>
    </row>
    <row r="118" spans="1:4" hidden="1" x14ac:dyDescent="0.25">
      <c r="A118" s="48" t="s">
        <v>102</v>
      </c>
      <c r="C118" s="38"/>
      <c r="D118" s="44"/>
    </row>
    <row r="119" spans="1:4" ht="13.8" hidden="1" thickBot="1" x14ac:dyDescent="0.3">
      <c r="A119" s="28" t="s">
        <v>92</v>
      </c>
      <c r="C119" s="47"/>
      <c r="D119" s="57"/>
    </row>
    <row r="120" spans="1:4" x14ac:dyDescent="0.25">
      <c r="A120" s="28"/>
      <c r="C120" s="58" t="s">
        <v>177</v>
      </c>
      <c r="D120" s="26"/>
    </row>
    <row r="121" spans="1:4" ht="13.8" thickBot="1" x14ac:dyDescent="0.3">
      <c r="C121" s="26"/>
      <c r="D121" s="59"/>
    </row>
    <row r="122" spans="1:4" x14ac:dyDescent="0.25">
      <c r="C122" s="60"/>
      <c r="D122" s="61"/>
    </row>
    <row r="123" spans="1:4" x14ac:dyDescent="0.25">
      <c r="C123" s="62" t="s">
        <v>17</v>
      </c>
      <c r="D123" s="62"/>
    </row>
    <row r="124" spans="1:4" x14ac:dyDescent="0.25">
      <c r="C124" s="62"/>
      <c r="D124" s="62"/>
    </row>
    <row r="125" spans="1:4" ht="15" customHeight="1" x14ac:dyDescent="0.25">
      <c r="C125" s="69" t="s">
        <v>18</v>
      </c>
      <c r="D125" s="70" t="s">
        <v>18</v>
      </c>
    </row>
  </sheetData>
  <sheetProtection algorithmName="SHA-512" hashValue="6V6QMMAfPEo6JMCF9JJRhwLYMX7AqPnZ/IXNCDtoLrJjBkp4UtpBuz/Utc18MSKrl19Q+cmTRTvE1NuVA/FtMg==" saltValue="2RS1okrkglvujwSH89ikyA==" spinCount="100000" sheet="1" objects="1" scenarios="1" selectLockedCells="1"/>
  <mergeCells count="6">
    <mergeCell ref="C12:D12"/>
    <mergeCell ref="C1:D1"/>
    <mergeCell ref="C7:D7"/>
    <mergeCell ref="C8:D8"/>
    <mergeCell ref="C9:D9"/>
    <mergeCell ref="C10:D10"/>
  </mergeCells>
  <phoneticPr fontId="15" type="noConversion"/>
  <conditionalFormatting sqref="D21:D23">
    <cfRule type="cellIs" dxfId="7" priority="1" operator="equal">
      <formula>0</formula>
    </cfRule>
  </conditionalFormatting>
  <conditionalFormatting sqref="D25">
    <cfRule type="cellIs" dxfId="6" priority="2" operator="equal">
      <formula>0</formula>
    </cfRule>
  </conditionalFormatting>
  <conditionalFormatting sqref="D27">
    <cfRule type="cellIs" dxfId="5" priority="8" operator="equal">
      <formula>0</formula>
    </cfRule>
  </conditionalFormatting>
  <conditionalFormatting sqref="D29:D33">
    <cfRule type="cellIs" dxfId="4" priority="7" operator="equal">
      <formula>0</formula>
    </cfRule>
  </conditionalFormatting>
  <conditionalFormatting sqref="D38">
    <cfRule type="cellIs" dxfId="3" priority="6" operator="equal">
      <formula>0</formula>
    </cfRule>
  </conditionalFormatting>
  <conditionalFormatting sqref="D40:D51">
    <cfRule type="cellIs" dxfId="2" priority="3" operator="equal">
      <formula>0</formula>
    </cfRule>
  </conditionalFormatting>
  <conditionalFormatting sqref="D53:D55">
    <cfRule type="cellIs" dxfId="1" priority="5" operator="equal">
      <formula>0</formula>
    </cfRule>
  </conditionalFormatting>
  <conditionalFormatting sqref="D59:D66">
    <cfRule type="cellIs" dxfId="0" priority="4" operator="equal">
      <formula>0</formula>
    </cfRule>
  </conditionalFormatting>
  <dataValidations count="24">
    <dataValidation type="textLength" allowBlank="1" showInputMessage="1" showErrorMessage="1" errorTitle="STOPP" error="Die max. Anzahl von 34 Zeichen wurde überschritten." promptTitle="Hinweis" prompt="Max. 34 Zeichen." sqref="D32 D62" xr:uid="{E763AD3F-6D1F-4A4A-B462-410E00EB6C2A}">
      <formula1>1</formula1>
      <formula2>34</formula2>
    </dataValidation>
    <dataValidation type="textLength" allowBlank="1" showInputMessage="1" showErrorMessage="1" errorTitle="STOPP" error="Die max. zulässige Anzahl an Zeichen wurde überschritten." promptTitle="Hinweis" prompt="Max. 75 Zeichen." sqref="D60 D29" xr:uid="{0780F793-8492-4C94-A52E-585F634C2AF9}">
      <formula1>1</formula1>
      <formula2>75</formula2>
    </dataValidation>
    <dataValidation type="textLength" allowBlank="1" showInputMessage="1" showErrorMessage="1" errorTitle="STOPP" error="Die mx. zulässige Anzahl von Zeichen wurde überschritten." promptTitle="Hinweis" prompt="Max. 100 Zeichen." sqref="D27" xr:uid="{7035A730-3856-4308-9DA8-EF8787A2AB45}">
      <formula1>1</formula1>
      <formula2>100</formula2>
    </dataValidation>
    <dataValidation type="textLength" allowBlank="1" showInputMessage="1" showErrorMessage="1" errorTitle="STOPP" error="Die max. Anzahl von 23 Zeichen wurde überschritten." promptTitle="Hinweis" prompt="Max. 23 Zeichen." sqref="D33 D63" xr:uid="{B9F46F47-B840-4AC8-8018-A0F4F7F782F9}">
      <formula1>1</formula1>
      <formula2>23</formula2>
    </dataValidation>
    <dataValidation type="textLength" allowBlank="1" showInputMessage="1" showErrorMessage="1" errorTitle="STOPP" error="Die max. Anzahl von 20 Zeichen wurde überschritten." promptTitle="Hinweis" prompt="Max. 20 Zeichen." sqref="D35 D64" xr:uid="{7904B317-DB0D-42A5-A5BC-0E6FFD712399}">
      <formula1>1</formula1>
      <formula2>20</formula2>
    </dataValidation>
    <dataValidation type="textLength" allowBlank="1" showInputMessage="1" showErrorMessage="1" errorTitle="STOPP" error="Die max. Anzahl von 50 Zeichen wurde überschritten." promptTitle="Hinweis" prompt="Max. 50 Zeichen." sqref="D36 D65" xr:uid="{AFCDCB80-5F4C-439A-8BDF-3A69F690F38D}">
      <formula1>1</formula1>
      <formula2>50</formula2>
    </dataValidation>
    <dataValidation type="textLength" allowBlank="1" showInputMessage="1" showErrorMessage="1" errorTitle="STOPP" error="Die max. Anzahl von 50 Zeichen wurde überchritten." promptTitle="Hinweis" prompt="Max. 50 Zeichen." sqref="D37 D66:D121" xr:uid="{5826B220-242F-4934-88DB-A4506835F5EC}">
      <formula1>1</formula1>
      <formula2>50</formula2>
    </dataValidation>
    <dataValidation type="list" showInputMessage="1" showErrorMessage="1" sqref="D56" xr:uid="{4945DCE9-EC73-476E-8714-D27F251CE1A4}">
      <formula1>"Ja, Nein"</formula1>
    </dataValidation>
    <dataValidation type="textLength" allowBlank="1" showInputMessage="1" showErrorMessage="1" errorTitle="STOPP" error="Die max. zulässige Anzahl von 50 Zeichen wurde überschritten." promptTitle="Hinweis" prompt="Max. 50 Zeichen." sqref="D31" xr:uid="{7C5EB0E9-205B-4BA7-A702-225FE8B64D60}">
      <formula1>1</formula1>
      <formula2>50</formula2>
    </dataValidation>
    <dataValidation type="textLength" allowBlank="1" showInputMessage="1" showErrorMessage="1" errorTitle="STOPP" error="Die max. Anzahl von 65 Zeichen wurde überchritten." promptTitle="Hinweis" prompt="Max. 65 Zeichen." sqref="D38" xr:uid="{A9904F7F-9D81-4937-AE63-68DF0A314BB1}">
      <formula1>1</formula1>
      <formula2>65</formula2>
    </dataValidation>
    <dataValidation type="list" allowBlank="1" showInputMessage="1" showErrorMessage="1" sqref="D17" xr:uid="{6082AE3C-D628-4AC1-86CD-0B4B65451392}">
      <formula1>"Z-19.14-2422"</formula1>
    </dataValidation>
    <dataValidation type="list" allowBlank="1" showInputMessage="1" showErrorMessage="1" sqref="D18" xr:uid="{7DDAD8AA-F13B-4157-A4E5-C588DD83BBA1}">
      <formula1>"Akotherm GmbH"</formula1>
    </dataValidation>
    <dataValidation type="list" allowBlank="1" showInputMessage="1" showErrorMessage="1" sqref="D19" xr:uid="{24F9A7C4-CFA8-47C7-BA12-C31F7F29F89B}">
      <formula1>"Brandschutzverglasung ʺAT 740 FR/AT 740 FR-F30ʺ"</formula1>
    </dataValidation>
    <dataValidation type="list" allowBlank="1" showInputMessage="1" showErrorMessage="1" sqref="D20" xr:uid="{02C1C71D-11C8-4A2C-AA82-32691485AF9A}">
      <formula1>"der Feuerwiderstandsklasse F30 nach DIN 4102-13"</formula1>
    </dataValidation>
    <dataValidation type="textLength" allowBlank="1" showInputMessage="1" showErrorMessage="1" errorTitle="STOPP" error="Die max. zulässige Anzahl von 75 Zeichen wurde überschritten." promptTitle="Hinweis" prompt="Max. 75 Zeichen." sqref="D61" xr:uid="{67A14E17-C8F2-4104-99F4-9933E66086F7}">
      <formula1>1</formula1>
      <formula2>75</formula2>
    </dataValidation>
    <dataValidation type="textLength" allowBlank="1" showInputMessage="1" showErrorMessage="1" errorTitle="STOPP" error="Die max. zulässige Anzahl von 75 Zeichen wurde überschritten." promptTitle="Hinweis:" prompt=" Max. 75 Zeichen." sqref="D59" xr:uid="{716D3790-3EA3-4605-BCFB-E188910713C4}">
      <formula1>0</formula1>
      <formula2>75</formula2>
    </dataValidation>
    <dataValidation type="list" showInputMessage="1" showErrorMessage="1" promptTitle="Auswahlfeld" prompt="Angaben bitte am rechten Feldrand über ▼ auswählen." sqref="D54:D55" xr:uid="{8888E1F6-0E3B-493B-A664-0A5A83B7A3B9}">
      <formula1>"Ja, Nein"</formula1>
    </dataValidation>
    <dataValidation type="list" allowBlank="1" showInputMessage="1" showErrorMessage="1" promptTitle="Auswahlfeld" prompt="Angaben bitte am rechten Feldrand über ▼ auswählen." sqref="D21" xr:uid="{E7A80048-300E-42EC-964F-4A3A5AF75BC6}">
      <formula1>"−, − Absturzsichernd Kat. A, − Absturzsichernd Kat. B, − Absturzsichernd Kat. C1, − Absturzsichernd Kat. C2, − Absturzsichernd Kat. C3"</formula1>
    </dataValidation>
    <dataValidation type="whole" allowBlank="1" showInputMessage="1" showErrorMessage="1" sqref="B4" xr:uid="{02CCE48B-8D83-49F6-8B07-FF6748FDF3BE}">
      <formula1>1</formula1>
      <formula2>11</formula2>
    </dataValidation>
    <dataValidation type="whole" allowBlank="1" showInputMessage="1" showErrorMessage="1" promptTitle="Hinweis:" prompt="Bitte nur die letzten 3 Ziffern der HWK-Nummer angeben." sqref="D40" xr:uid="{A0C77847-D4DB-4EC6-A432-722F1ADEE3EF}">
      <formula1>0</formula1>
      <formula2>999</formula2>
    </dataValidation>
    <dataValidation type="date" allowBlank="1" showErrorMessage="1" errorTitle="STOPP" error="Das Bestelldatum wurde micht korrekt eingegeben." promptTitle="Hinweis" prompt="Bitte 4-stellig eingeben." sqref="D25" xr:uid="{AC4699E2-E1BD-4B6F-8D53-DF4CB8BD2F65}">
      <formula1>45658</formula1>
      <formula2>47484</formula2>
    </dataValidation>
    <dataValidation type="date" operator="greaterThan" allowBlank="1" showInputMessage="1" showErrorMessage="1" sqref="C125" xr:uid="{44893D93-64F7-4A48-AEF5-B3BB9DCD758E}">
      <formula1>45658</formula1>
    </dataValidation>
    <dataValidation type="whole" operator="greaterThan" allowBlank="1" showInputMessage="1" showErrorMessage="1" sqref="D22" xr:uid="{F35C4098-8D81-46A5-BAFD-394232AAB73B}">
      <formula1>0</formula1>
    </dataValidation>
    <dataValidation type="whole" operator="greaterThan" allowBlank="1" showInputMessage="1" showErrorMessage="1" promptTitle="Hinweis" prompt="Errichtungsjahr bitte 4-stellig angeben." sqref="D23" xr:uid="{984731CB-BD33-40F4-A01D-655182C6BF94}">
      <formula1>2000</formula1>
    </dataValidation>
  </dataValidations>
  <printOptions horizontalCentered="1"/>
  <pageMargins left="0.70866141732283472" right="0.70866141732283472" top="0.51181102362204722" bottom="0.86614173228346458" header="0.31496062992125984" footer="0.31496062992125984"/>
  <pageSetup paperSize="9" scale="81" orientation="portrait" r:id="rId1"/>
  <headerFooter>
    <oddFooter>&amp;L&amp;8&amp;F&amp;R&amp;8AKF-02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FC31-8AF9-4B9C-B539-2F1452456B1C}">
  <dimension ref="A1:F10"/>
  <sheetViews>
    <sheetView topLeftCell="A5" workbookViewId="0">
      <pane xSplit="1" topLeftCell="E1" activePane="topRight" state="frozen"/>
      <selection pane="topRight" sqref="A1:F10"/>
    </sheetView>
  </sheetViews>
  <sheetFormatPr baseColWidth="10" defaultColWidth="10.69921875" defaultRowHeight="13.2" x14ac:dyDescent="0.25"/>
  <cols>
    <col min="1" max="1" width="10.69921875" style="3"/>
    <col min="2" max="2" width="48.19921875" style="5" customWidth="1"/>
    <col min="3" max="3" width="20" style="1" bestFit="1" customWidth="1"/>
    <col min="4" max="4" width="17.8984375" style="1" customWidth="1"/>
    <col min="5" max="5" width="31.3984375" style="1" bestFit="1" customWidth="1"/>
    <col min="6" max="6" width="66.5" style="1" bestFit="1" customWidth="1"/>
    <col min="7" max="16384" width="10.69921875" style="5"/>
  </cols>
  <sheetData>
    <row r="1" spans="1:6" ht="13.8" x14ac:dyDescent="0.25">
      <c r="A1" s="9" t="s">
        <v>161</v>
      </c>
      <c r="B1" s="10" t="s">
        <v>162</v>
      </c>
      <c r="C1" s="11" t="s">
        <v>163</v>
      </c>
      <c r="D1" s="11" t="s">
        <v>164</v>
      </c>
      <c r="E1" s="11" t="s">
        <v>165</v>
      </c>
      <c r="F1" s="11" t="s">
        <v>166</v>
      </c>
    </row>
    <row r="2" spans="1:6" ht="66" x14ac:dyDescent="0.25">
      <c r="A2" s="3">
        <v>1</v>
      </c>
      <c r="B2" s="3" t="s">
        <v>167</v>
      </c>
      <c r="C2" s="1" t="s">
        <v>168</v>
      </c>
      <c r="D2" s="1" t="s">
        <v>169</v>
      </c>
      <c r="E2" s="12" t="s">
        <v>131</v>
      </c>
      <c r="F2" s="13" t="s">
        <v>132</v>
      </c>
    </row>
    <row r="3" spans="1:6" ht="66" x14ac:dyDescent="0.25">
      <c r="A3" s="3">
        <v>2</v>
      </c>
      <c r="B3" s="4" t="s">
        <v>133</v>
      </c>
      <c r="C3" s="2" t="s">
        <v>134</v>
      </c>
      <c r="D3" s="6" t="s">
        <v>135</v>
      </c>
      <c r="E3" s="1" t="s">
        <v>136</v>
      </c>
      <c r="F3" s="13" t="s">
        <v>137</v>
      </c>
    </row>
    <row r="4" spans="1:6" ht="66" x14ac:dyDescent="0.25">
      <c r="A4" s="3">
        <v>3</v>
      </c>
      <c r="B4" s="3" t="s">
        <v>138</v>
      </c>
      <c r="C4" s="2" t="s">
        <v>139</v>
      </c>
      <c r="D4" s="6" t="s">
        <v>140</v>
      </c>
      <c r="E4" s="1" t="s">
        <v>141</v>
      </c>
      <c r="F4" s="13" t="s">
        <v>132</v>
      </c>
    </row>
    <row r="5" spans="1:6" ht="52.8" x14ac:dyDescent="0.25">
      <c r="A5" s="3">
        <v>4</v>
      </c>
      <c r="B5" s="3" t="s">
        <v>142</v>
      </c>
      <c r="C5" s="2" t="s">
        <v>134</v>
      </c>
      <c r="D5" s="6" t="s">
        <v>135</v>
      </c>
      <c r="E5" s="14" t="s">
        <v>143</v>
      </c>
      <c r="F5" s="13" t="s">
        <v>137</v>
      </c>
    </row>
    <row r="6" spans="1:6" ht="52.8" x14ac:dyDescent="0.25">
      <c r="A6" s="3">
        <v>6</v>
      </c>
      <c r="B6" s="3" t="s">
        <v>142</v>
      </c>
      <c r="C6" s="2" t="s">
        <v>134</v>
      </c>
      <c r="D6" s="6" t="s">
        <v>135</v>
      </c>
      <c r="E6" s="14" t="s">
        <v>143</v>
      </c>
      <c r="F6" s="13" t="s">
        <v>137</v>
      </c>
    </row>
    <row r="7" spans="1:6" ht="66" x14ac:dyDescent="0.25">
      <c r="A7" s="3">
        <v>7</v>
      </c>
      <c r="B7" s="3" t="s">
        <v>144</v>
      </c>
      <c r="C7" s="1" t="s">
        <v>145</v>
      </c>
      <c r="D7" s="1" t="s">
        <v>146</v>
      </c>
      <c r="E7" s="1" t="s">
        <v>147</v>
      </c>
      <c r="F7" s="13" t="s">
        <v>132</v>
      </c>
    </row>
    <row r="8" spans="1:6" ht="66" x14ac:dyDescent="0.25">
      <c r="A8" s="14">
        <v>8</v>
      </c>
      <c r="B8" s="5" t="s">
        <v>148</v>
      </c>
      <c r="C8" s="2" t="s">
        <v>149</v>
      </c>
      <c r="D8" s="6" t="s">
        <v>150</v>
      </c>
      <c r="E8" s="12" t="s">
        <v>170</v>
      </c>
      <c r="F8" s="13" t="s">
        <v>132</v>
      </c>
    </row>
    <row r="9" spans="1:6" ht="66" x14ac:dyDescent="0.25">
      <c r="A9" s="14">
        <v>9</v>
      </c>
      <c r="B9" s="7" t="s">
        <v>151</v>
      </c>
      <c r="C9" s="2" t="s">
        <v>152</v>
      </c>
      <c r="D9" s="6" t="s">
        <v>153</v>
      </c>
      <c r="E9" s="15" t="s">
        <v>171</v>
      </c>
      <c r="F9" s="13" t="s">
        <v>132</v>
      </c>
    </row>
    <row r="10" spans="1:6" ht="79.2" x14ac:dyDescent="0.25">
      <c r="A10" s="14">
        <v>11</v>
      </c>
      <c r="B10" s="7" t="s">
        <v>154</v>
      </c>
      <c r="C10" s="2" t="s">
        <v>155</v>
      </c>
      <c r="D10" s="6" t="s">
        <v>156</v>
      </c>
      <c r="E10" s="15" t="s">
        <v>157</v>
      </c>
      <c r="F10" s="13" t="s">
        <v>132</v>
      </c>
    </row>
  </sheetData>
  <hyperlinks>
    <hyperlink ref="E2" r:id="rId1" xr:uid="{54AA02E7-D63D-438F-B346-27929D0525B7}"/>
    <hyperlink ref="E8" r:id="rId2" xr:uid="{5CB1F542-B5FC-48E3-A7B8-8D4E27ACE204}"/>
    <hyperlink ref="E10" r:id="rId3" xr:uid="{F17D5FE0-197A-41DE-8F42-5DF9C4FBAA3A}"/>
    <hyperlink ref="E9" r:id="rId4" xr:uid="{ED96D526-5965-4C0B-B496-D9B2E61F409E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1.3.Lx Z-19.14-2422</vt:lpstr>
      <vt:lpstr>T2</vt:lpstr>
      <vt:lpstr>'1.3.Lx Z-19.14-2422'!Druckbereich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Messmer</dc:creator>
  <cp:lastModifiedBy>Roland Messmer</cp:lastModifiedBy>
  <cp:lastPrinted>2025-05-08T11:06:13Z</cp:lastPrinted>
  <dcterms:created xsi:type="dcterms:W3CDTF">2024-05-31T11:53:14Z</dcterms:created>
  <dcterms:modified xsi:type="dcterms:W3CDTF">2026-07-14T11:34:58Z</dcterms:modified>
</cp:coreProperties>
</file>