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754473DE-3A3A-4AC6-BC62-B3E1C61E9C3D}" xr6:coauthVersionLast="47" xr6:coauthVersionMax="47" xr10:uidLastSave="{00000000-0000-0000-0000-000000000000}"/>
  <workbookProtection workbookAlgorithmName="SHA-512" workbookHashValue="8C3ZJs5p5tO4AFK+sDF1E4UCOMr9bs6duVskEThO/oHezzi3b5tr1HXjgkzEKe0Cko/8feCkSi4Q2rDnatoH9g==" workbookSaltValue="00LbdOPt5Jwk22lQA85LKQ==" workbookSpinCount="100000" lockStructure="1"/>
  <bookViews>
    <workbookView xWindow="35775" yWindow="1305" windowWidth="16650" windowHeight="16215" xr2:uid="{113B887B-A545-426E-AA2B-F4C7E39F4AC8}"/>
  </bookViews>
  <sheets>
    <sheet name="2.3.Lx Z-19.14-1382 F30" sheetId="1" r:id="rId1"/>
    <sheet name="T2" sheetId="2" state="hidden" r:id="rId2"/>
  </sheets>
  <definedNames>
    <definedName name="_xlnm.Print_Area" localSheetId="0">'2.3.Lx Z-19.14-1382 F30'!$B$1:$D$125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/>
  <c r="C15" i="1" s="1"/>
  <c r="C5" i="1"/>
  <c r="C4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262F6DD1-2BEF-4A55-98C0-A1AEA6DCD52A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<sst xmlns="http://schemas.openxmlformats.org/spreadsheetml/2006/main" count="246" uniqueCount="180">
  <si>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</si>
  <si>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</si>
  <si>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</si>
  <si>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</si>
  <si>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</si>
  <si>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</si>
  <si>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</si>
  <si>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</si>
  <si>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</si>
  <si>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</si>
  <si>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</si>
  <si>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</si>
  <si>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</si>
  <si>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</si>
  <si>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</si>
  <si>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</si>
  <si>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</si>
  <si>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</si>
  <si>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</si>
  <si>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</si>
  <si>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</si>
  <si>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</si>
  <si>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</si>
  <si>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</si>
  <si>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</si>
  <si>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</si>
  <si>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</si>
  <si>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</si>
  <si>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</si>
  <si>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</si>
  <si>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</si>
  <si>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</si>
  <si>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</si>
  <si>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</si>
  <si>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</si>
  <si>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Bestellanzeige für F 30-BS-Verglasung "Forster fuego light" (Z-19.14-1382)</t>
  </si>
  <si>
    <t>Z-19.14-1382</t>
  </si>
  <si>
    <t>Forster Profilsysteme AG</t>
  </si>
  <si>
    <t>der Feuerwiderstandsklasse F30</t>
  </si>
  <si>
    <t>Logo Besteller, wenn Besteller auch Errichter:</t>
  </si>
  <si>
    <t>@Errichter1</t>
  </si>
  <si>
    <t>@Errichter2</t>
  </si>
  <si>
    <t>Name Besteller, sofern Zeile 1 nicht ausreichend:</t>
  </si>
  <si>
    <t>Name Errichter, sofern Zeile 1 nicht ausreichend: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</si>
  <si>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</si>
  <si>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</si>
  <si>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</si>
  <si>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</si>
  <si>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</si>
  <si>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</si>
  <si>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</si>
  <si>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30+4</t>
  </si>
  <si>
    <t>L, DMC</t>
  </si>
  <si>
    <t>DMC</t>
  </si>
  <si>
    <t>4+3</t>
  </si>
  <si>
    <t>S, L</t>
  </si>
  <si>
    <t xml:space="preserve">M, L, S, DMC 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</si>
  <si>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</si>
  <si>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@SchildNr</t>
  </si>
  <si>
    <t>Schildnummer:</t>
  </si>
  <si>
    <t>ja</t>
  </si>
  <si>
    <t>@Material</t>
  </si>
  <si>
    <t>Werkstoff:</t>
  </si>
  <si>
    <t>E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</si>
  <si>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</si>
  <si>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</si>
  <si>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</si>
  <si>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</si>
  <si>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</si>
  <si>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</si>
  <si>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</si>
  <si>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</si>
  <si>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</si>
  <si>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</si>
  <si>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</si>
  <si>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</si>
  <si>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</si>
  <si>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</si>
  <si>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</si>
  <si>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</si>
  <si>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</si>
  <si>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</si>
  <si>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</si>
  <si>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</si>
  <si>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</si>
  <si>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</si>
  <si>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</si>
  <si>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</si>
  <si>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</si>
  <si>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</si>
  <si>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</si>
  <si>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</si>
  <si>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</si>
  <si>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</si>
  <si>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</si>
  <si>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</si>
  <si>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</si>
  <si>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</si>
  <si>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</si>
  <si>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</si>
  <si>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</si>
  <si>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Stand:</t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</si>
  <si>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</si>
  <si>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</si>
  <si>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</si>
  <si>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</si>
  <si>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</si>
  <si>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</si>
  <si>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</si>
  <si>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</si>
  <si>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</si>
  <si>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</si>
  <si>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</si>
  <si>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</si>
  <si>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</si>
  <si>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</si>
  <si>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</si>
  <si>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</si>
  <si>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</si>
  <si>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</si>
  <si>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</si>
  <si>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</si>
  <si>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</si>
  <si>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</si>
  <si>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</si>
  <si>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</si>
  <si>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</si>
  <si>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</si>
  <si>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r>
      <t>Schildformate [H x B]:</t>
    </r>
    <r>
      <rPr>
        <sz val="10"/>
        <rFont val="Arial"/>
        <family val="2"/>
      </rPr>
      <t xml:space="preserve"> </t>
    </r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</si>
  <si>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</si>
  <si>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</si>
  <si>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</si>
  <si>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</si>
  <si>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</si>
  <si>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</si>
  <si>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</si>
  <si>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</si>
  <si>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</si>
  <si>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</si>
  <si>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</si>
  <si>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</si>
  <si>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</si>
  <si>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</si>
  <si>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</si>
  <si>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</si>
  <si>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</si>
  <si>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</si>
  <si>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</si>
  <si>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</si>
  <si>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</si>
  <si>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</si>
  <si>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</si>
  <si>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</si>
  <si>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</si>
  <si>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</si>
  <si>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</si>
  <si>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DMC, ohne Logo) = 48 * 105 [mm]; 
L2 (mit Option DMC oder Logo) = 48 * 121 [mm];
L3 (mit Option DMC und Logo) = 48 * 121 [mm]</t>
  </si>
  <si>
    <t>Nein</t>
  </si>
  <si>
    <t>DEUTSCHLAND</t>
  </si>
  <si>
    <t>Brandschutzverglasung ʺforster fuego lightʺ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</si>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</sst>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4" fillId="2" borderId="2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0" fontId="17" fillId="2" borderId="3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3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3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49" fontId="5" fillId="2" borderId="3" xfId="0" applyNumberFormat="1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3" fillId="2" borderId="3" xfId="0" applyFont="1" applyFill="1" applyBorder="1" applyAlignment="1">
      <alignment vertical="top"/>
    </xf>
    <xf numFmtId="49" fontId="11" fillId="2" borderId="3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5" xfId="0" applyFont="1" applyFill="1" applyBorder="1" applyAlignment="1">
      <alignment horizontal="left" vertical="top" indent="1"/>
    </xf>
    <xf numFmtId="49" fontId="7" fillId="2" borderId="3" xfId="0" quotePrefix="1" applyNumberFormat="1" applyFont="1" applyFill="1" applyBorder="1" applyAlignment="1">
      <alignment horizontal="left" vertical="top"/>
    </xf>
    <xf numFmtId="49" fontId="14" fillId="2" borderId="0" xfId="0" applyNumberFormat="1" applyFont="1" applyFill="1" applyAlignment="1">
      <alignment vertical="top"/>
    </xf>
    <xf numFmtId="0" fontId="16" fillId="0" borderId="0" xfId="0" applyFont="1" applyAlignment="1">
      <alignment vertical="top" wrapText="1" shrinkToFit="1"/>
    </xf>
    <xf numFmtId="49" fontId="5" fillId="2" borderId="3" xfId="0" applyNumberFormat="1" applyFont="1" applyFill="1" applyBorder="1" applyAlignment="1">
      <alignment horizontal="left" vertical="top"/>
    </xf>
    <xf numFmtId="0" fontId="6" fillId="0" borderId="0" xfId="0" applyFont="1" applyAlignment="1">
      <alignment vertical="top" wrapText="1"/>
    </xf>
    <xf numFmtId="49" fontId="5" fillId="2" borderId="4" xfId="0" applyNumberFormat="1" applyFont="1" applyFill="1" applyBorder="1" applyAlignment="1">
      <alignment horizontal="lef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3" xfId="0" applyNumberFormat="1" applyFont="1" applyFill="1" applyBorder="1" applyAlignment="1" applyProtection="1">
      <alignment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164" fontId="5" fillId="5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49" fontId="5" fillId="2" borderId="3" xfId="0" applyNumberFormat="1" applyFont="1" applyFill="1" applyBorder="1" applyAlignment="1" applyProtection="1">
      <alignment vertical="top"/>
      <protection locked="0"/>
    </xf>
    <xf numFmtId="49" fontId="5" fillId="3" borderId="3" xfId="0" applyNumberFormat="1" applyFont="1" applyFill="1" applyBorder="1" applyAlignment="1" applyProtection="1">
      <alignment vertical="top"/>
      <protection locked="0"/>
    </xf>
    <xf numFmtId="49" fontId="1" fillId="3" borderId="3" xfId="1" applyNumberFormat="1" applyFill="1" applyBorder="1" applyAlignment="1" applyProtection="1">
      <alignment vertical="top"/>
      <protection locked="0"/>
    </xf>
    <xf numFmtId="49" fontId="1" fillId="3" borderId="4" xfId="1" applyNumberForma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DBFD59A6-44EA-4F89-AC18-7A01661DA606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09765625" style="1" hidden="1" customWidth="1"/>
    <col min="2" max="2" width="2.19921875" style="1" customWidth="1"/>
    <col min="3" max="3" width="45.59765625" style="1" customWidth="1"/>
    <col min="4" max="4" width="50.59765625" style="21" customWidth="1"/>
    <col min="5" max="5" width="5.3984375" style="1" customWidth="1"/>
    <col min="6" max="6" width="15.699218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80" t="s">
        <v>35</v>
      </c>
      <c r="D1" s="80"/>
      <c r="F1" s="16" t="s">
        <v>101</v>
      </c>
      <c r="G1" s="17">
        <v>45523</v>
      </c>
    </row>
    <row r="2" spans="1:7" s="2" customFormat="1" ht="39.6" x14ac:dyDescent="0.25">
      <c r="C2" s="18" t="s">
        <v>128</v>
      </c>
      <c r="D2" s="19" t="s">
        <v>156</v>
      </c>
    </row>
    <row r="3" spans="1:7" x14ac:dyDescent="0.25">
      <c r="C3" s="20"/>
    </row>
    <row r="4" spans="1:7" ht="66" x14ac:dyDescent="0.25">
      <c r="B4" s="5">
        <v>7</v>
      </c>
      <c r="C4" s="22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2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3" t="s">
        <v>1</v>
      </c>
      <c r="C8" s="82" t="s">
        <v>2</v>
      </c>
      <c r="D8" s="82"/>
    </row>
    <row r="9" spans="1:7" ht="27" customHeight="1" x14ac:dyDescent="0.25">
      <c r="B9" s="23" t="s">
        <v>1</v>
      </c>
      <c r="C9" s="82" t="s">
        <v>3</v>
      </c>
      <c r="D9" s="82"/>
    </row>
    <row r="10" spans="1:7" s="2" customFormat="1" ht="27" customHeight="1" x14ac:dyDescent="0.25">
      <c r="B10" s="24" t="s">
        <v>1</v>
      </c>
      <c r="C10" s="83" t="s">
        <v>17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5" t="s">
        <v>9</v>
      </c>
      <c r="D14" s="26"/>
      <c r="F14" s="1" t="s">
        <v>44</v>
      </c>
      <c r="G14" s="1" t="s">
        <v>45</v>
      </c>
    </row>
    <row r="15" spans="1:7" x14ac:dyDescent="0.25">
      <c r="A15" s="27" t="s">
        <v>26</v>
      </c>
      <c r="C15" s="28" t="str">
        <f>IF(D15="2.3.L1","Schildformat = 48*105",IF(D15="2.3.L2","Schildformat = 48*121","Schildformat = 48*121"))</f>
        <v>Schildformat = 48*105</v>
      </c>
      <c r="D15" s="29" t="str">
        <f>IF(AND(D54="ja",D55="ja"),"2.3.L3",IF(OR(AND(D54="ja",D55="nein"),AND(D55="ja",D54="nein")),"2.3.L2","2.3.L1"))</f>
        <v>2.3.L1</v>
      </c>
      <c r="G15" s="1" t="s">
        <v>96</v>
      </c>
    </row>
    <row r="16" spans="1:7" hidden="1" x14ac:dyDescent="0.25">
      <c r="A16" s="30" t="s">
        <v>102</v>
      </c>
      <c r="C16" s="31"/>
      <c r="D16" s="32"/>
    </row>
    <row r="17" spans="1:7" x14ac:dyDescent="0.25">
      <c r="A17" s="27" t="s">
        <v>65</v>
      </c>
      <c r="C17" s="28" t="s">
        <v>11</v>
      </c>
      <c r="D17" s="33" t="s">
        <v>36</v>
      </c>
      <c r="F17" s="23">
        <v>15</v>
      </c>
      <c r="G17" s="1" t="s">
        <v>46</v>
      </c>
    </row>
    <row r="18" spans="1:7" x14ac:dyDescent="0.25">
      <c r="A18" s="27" t="s">
        <v>103</v>
      </c>
      <c r="C18" s="28" t="s">
        <v>24</v>
      </c>
      <c r="D18" s="33" t="s">
        <v>37</v>
      </c>
      <c r="F18" s="24">
        <v>45</v>
      </c>
      <c r="G18" s="1" t="s">
        <v>46</v>
      </c>
    </row>
    <row r="19" spans="1:7" ht="27" x14ac:dyDescent="0.25">
      <c r="A19" s="34" t="s">
        <v>28</v>
      </c>
      <c r="C19" s="28" t="s">
        <v>22</v>
      </c>
      <c r="D19" s="35" t="s">
        <v>159</v>
      </c>
      <c r="F19" s="24">
        <v>45</v>
      </c>
      <c r="G19" s="1" t="s">
        <v>46</v>
      </c>
    </row>
    <row r="20" spans="1:7" ht="27" x14ac:dyDescent="0.25">
      <c r="A20" s="34" t="s">
        <v>29</v>
      </c>
      <c r="C20" s="28" t="s">
        <v>23</v>
      </c>
      <c r="D20" s="35" t="s">
        <v>38</v>
      </c>
      <c r="F20" s="23">
        <v>45</v>
      </c>
      <c r="G20" s="1" t="s">
        <v>46</v>
      </c>
    </row>
    <row r="21" spans="1:7" ht="25.95" customHeight="1" x14ac:dyDescent="0.25">
      <c r="A21" s="34" t="s">
        <v>30</v>
      </c>
      <c r="C21" s="28" t="s">
        <v>12</v>
      </c>
      <c r="D21" s="65" t="s">
        <v>178</v>
      </c>
      <c r="F21" s="23">
        <v>25</v>
      </c>
      <c r="G21" s="1" t="s">
        <v>46</v>
      </c>
    </row>
    <row r="22" spans="1:7" x14ac:dyDescent="0.25">
      <c r="A22" s="27" t="s">
        <v>27</v>
      </c>
      <c r="C22" s="36" t="s">
        <v>10</v>
      </c>
      <c r="D22" s="66"/>
      <c r="F22" s="23">
        <v>4</v>
      </c>
      <c r="G22" s="1" t="s">
        <v>47</v>
      </c>
    </row>
    <row r="23" spans="1:7" ht="13.2" customHeight="1" x14ac:dyDescent="0.25">
      <c r="A23" s="27" t="s">
        <v>66</v>
      </c>
      <c r="C23" s="28" t="s">
        <v>64</v>
      </c>
      <c r="D23" s="66"/>
      <c r="F23" s="23" t="s">
        <v>48</v>
      </c>
      <c r="G23" s="2" t="s">
        <v>46</v>
      </c>
    </row>
    <row r="24" spans="1:7" ht="13.2" customHeight="1" x14ac:dyDescent="0.25">
      <c r="A24" s="30"/>
      <c r="C24" s="37"/>
      <c r="D24" s="38"/>
      <c r="F24" s="23"/>
      <c r="G24" s="2"/>
    </row>
    <row r="25" spans="1:7" x14ac:dyDescent="0.25">
      <c r="A25" s="27" t="s">
        <v>33</v>
      </c>
      <c r="C25" s="3" t="s">
        <v>19</v>
      </c>
      <c r="D25" s="67"/>
      <c r="F25" s="23">
        <v>10</v>
      </c>
      <c r="G25" s="2" t="s">
        <v>49</v>
      </c>
    </row>
    <row r="26" spans="1:7" x14ac:dyDescent="0.25">
      <c r="A26" s="30"/>
      <c r="C26" s="37"/>
      <c r="D26" s="38"/>
      <c r="F26" s="23"/>
      <c r="G26" s="2"/>
    </row>
    <row r="27" spans="1:7" ht="26.4" x14ac:dyDescent="0.25">
      <c r="A27" s="27" t="s">
        <v>32</v>
      </c>
      <c r="C27" s="4" t="s">
        <v>18</v>
      </c>
      <c r="D27" s="73"/>
      <c r="F27" s="24">
        <v>100</v>
      </c>
      <c r="G27" s="1" t="s">
        <v>49</v>
      </c>
    </row>
    <row r="28" spans="1:7" x14ac:dyDescent="0.25">
      <c r="A28" s="30"/>
      <c r="C28" s="39" t="s">
        <v>5</v>
      </c>
      <c r="D28" s="38"/>
      <c r="F28" s="24"/>
    </row>
    <row r="29" spans="1:7" x14ac:dyDescent="0.25">
      <c r="A29" s="27" t="s">
        <v>67</v>
      </c>
      <c r="C29" s="28" t="s">
        <v>179</v>
      </c>
      <c r="D29" s="74"/>
      <c r="F29" s="24">
        <v>45</v>
      </c>
      <c r="G29" s="1" t="s">
        <v>49</v>
      </c>
    </row>
    <row r="30" spans="1:7" x14ac:dyDescent="0.25">
      <c r="A30" s="27" t="s">
        <v>68</v>
      </c>
      <c r="C30" s="28" t="s">
        <v>42</v>
      </c>
      <c r="D30" s="75"/>
      <c r="F30" s="24">
        <v>45</v>
      </c>
      <c r="G30" s="1" t="s">
        <v>49</v>
      </c>
    </row>
    <row r="31" spans="1:7" x14ac:dyDescent="0.25">
      <c r="A31" s="27" t="s">
        <v>69</v>
      </c>
      <c r="C31" s="28" t="s">
        <v>13</v>
      </c>
      <c r="D31" s="74"/>
      <c r="F31" s="23">
        <v>45</v>
      </c>
      <c r="G31" s="1" t="s">
        <v>49</v>
      </c>
    </row>
    <row r="32" spans="1:7" x14ac:dyDescent="0.25">
      <c r="A32" s="27" t="s">
        <v>70</v>
      </c>
      <c r="B32" s="41"/>
      <c r="C32" s="28" t="s">
        <v>14</v>
      </c>
      <c r="D32" s="74"/>
      <c r="F32" s="24" t="s">
        <v>51</v>
      </c>
      <c r="G32" s="1" t="s">
        <v>49</v>
      </c>
    </row>
    <row r="33" spans="1:7" ht="13.8" x14ac:dyDescent="0.25">
      <c r="A33" s="27" t="s">
        <v>71</v>
      </c>
      <c r="B33" s="41"/>
      <c r="C33" s="28" t="s">
        <v>20</v>
      </c>
      <c r="D33" s="68" t="s">
        <v>158</v>
      </c>
      <c r="F33" s="23">
        <v>23</v>
      </c>
      <c r="G33" s="1" t="s">
        <v>49</v>
      </c>
    </row>
    <row r="34" spans="1:7" x14ac:dyDescent="0.25">
      <c r="A34" s="30"/>
      <c r="B34" s="41"/>
      <c r="C34" s="42" t="s">
        <v>173</v>
      </c>
      <c r="D34" s="43"/>
    </row>
    <row r="35" spans="1:7" hidden="1" x14ac:dyDescent="0.25">
      <c r="A35" s="27" t="s">
        <v>72</v>
      </c>
      <c r="B35" s="41"/>
      <c r="C35" s="31" t="s">
        <v>6</v>
      </c>
      <c r="D35" s="40"/>
      <c r="F35" s="23">
        <v>20</v>
      </c>
    </row>
    <row r="36" spans="1:7" hidden="1" x14ac:dyDescent="0.25">
      <c r="A36" s="27" t="s">
        <v>73</v>
      </c>
      <c r="B36" s="41"/>
      <c r="C36" s="31" t="s">
        <v>7</v>
      </c>
      <c r="D36" s="44"/>
      <c r="F36" s="23">
        <v>50</v>
      </c>
    </row>
    <row r="37" spans="1:7" hidden="1" x14ac:dyDescent="0.25">
      <c r="A37" s="27" t="s">
        <v>74</v>
      </c>
      <c r="B37" s="41"/>
      <c r="C37" s="31" t="s">
        <v>8</v>
      </c>
      <c r="D37" s="44"/>
      <c r="F37" s="23">
        <v>50</v>
      </c>
    </row>
    <row r="38" spans="1:7" x14ac:dyDescent="0.25">
      <c r="A38" s="27" t="s">
        <v>75</v>
      </c>
      <c r="C38" s="36" t="s">
        <v>31</v>
      </c>
      <c r="D38" s="74"/>
      <c r="F38" s="23">
        <v>65</v>
      </c>
      <c r="G38" s="45"/>
    </row>
    <row r="39" spans="1:7" ht="13.95" customHeight="1" x14ac:dyDescent="0.25">
      <c r="A39" s="27" t="s">
        <v>76</v>
      </c>
      <c r="B39" s="41"/>
      <c r="C39" s="31" t="s">
        <v>21</v>
      </c>
      <c r="D39" s="46">
        <f>B4</f>
        <v>7</v>
      </c>
      <c r="F39" s="23" t="s">
        <v>54</v>
      </c>
      <c r="G39" s="2" t="s">
        <v>98</v>
      </c>
    </row>
    <row r="40" spans="1:7" ht="13.8" x14ac:dyDescent="0.25">
      <c r="A40" s="27" t="s">
        <v>77</v>
      </c>
      <c r="B40" s="41"/>
      <c r="C40" s="47" t="s">
        <v>171</v>
      </c>
      <c r="D40" s="69"/>
      <c r="F40" s="23">
        <v>4</v>
      </c>
      <c r="G40" s="2" t="s">
        <v>98</v>
      </c>
    </row>
    <row r="41" spans="1:7" hidden="1" x14ac:dyDescent="0.25">
      <c r="A41" s="30"/>
      <c r="C41" s="48"/>
      <c r="D41" s="43"/>
    </row>
    <row r="42" spans="1:7" hidden="1" x14ac:dyDescent="0.25">
      <c r="A42" s="34" t="s">
        <v>78</v>
      </c>
      <c r="C42" s="49"/>
      <c r="D42" s="43"/>
      <c r="F42" s="23"/>
    </row>
    <row r="43" spans="1:7" hidden="1" x14ac:dyDescent="0.25">
      <c r="A43" s="34" t="s">
        <v>79</v>
      </c>
      <c r="C43" s="49"/>
      <c r="D43" s="43"/>
    </row>
    <row r="44" spans="1:7" hidden="1" x14ac:dyDescent="0.25">
      <c r="A44" s="34" t="s">
        <v>80</v>
      </c>
      <c r="C44" s="49"/>
      <c r="D44" s="43"/>
    </row>
    <row r="45" spans="1:7" hidden="1" x14ac:dyDescent="0.25">
      <c r="A45" s="34" t="s">
        <v>81</v>
      </c>
      <c r="C45" s="49"/>
      <c r="D45" s="43"/>
    </row>
    <row r="46" spans="1:7" hidden="1" x14ac:dyDescent="0.25">
      <c r="A46" s="34" t="s">
        <v>82</v>
      </c>
      <c r="C46" s="49"/>
      <c r="D46" s="43"/>
    </row>
    <row r="47" spans="1:7" hidden="1" x14ac:dyDescent="0.25">
      <c r="A47" s="34" t="s">
        <v>83</v>
      </c>
      <c r="C47" s="49"/>
      <c r="D47" s="43"/>
    </row>
    <row r="48" spans="1:7" hidden="1" x14ac:dyDescent="0.25">
      <c r="A48" s="34" t="s">
        <v>84</v>
      </c>
      <c r="C48" s="49"/>
      <c r="D48" s="43"/>
    </row>
    <row r="49" spans="1:7" hidden="1" x14ac:dyDescent="0.25">
      <c r="A49" s="34" t="s">
        <v>85</v>
      </c>
      <c r="C49" s="49"/>
      <c r="D49" s="43"/>
    </row>
    <row r="50" spans="1:7" hidden="1" x14ac:dyDescent="0.25">
      <c r="A50" s="34" t="s">
        <v>86</v>
      </c>
      <c r="C50" s="49"/>
      <c r="D50" s="43"/>
    </row>
    <row r="51" spans="1:7" hidden="1" x14ac:dyDescent="0.25">
      <c r="A51" s="34" t="s">
        <v>87</v>
      </c>
      <c r="C51" s="49"/>
      <c r="D51" s="43"/>
    </row>
    <row r="52" spans="1:7" x14ac:dyDescent="0.25">
      <c r="A52" s="50"/>
      <c r="C52" s="51" t="str">
        <f>IF(AND(D54="",D55=""),"Optionen (Pflichtfelder!)",IF(OR(D54="",D55=""),"Angaben zu DMC und Logo erforderlich!","Optionen (Pflichtfelder!)"))</f>
        <v>Optionen (Pflichtfelder!)</v>
      </c>
      <c r="D52" s="38"/>
    </row>
    <row r="53" spans="1:7" hidden="1" x14ac:dyDescent="0.25">
      <c r="A53" s="52" t="s">
        <v>104</v>
      </c>
      <c r="C53" s="49"/>
      <c r="D53" s="43"/>
    </row>
    <row r="54" spans="1:7" x14ac:dyDescent="0.25">
      <c r="A54" s="34" t="s">
        <v>34</v>
      </c>
      <c r="C54" s="53" t="s">
        <v>25</v>
      </c>
      <c r="D54" s="70" t="s">
        <v>157</v>
      </c>
      <c r="F54" s="23"/>
      <c r="G54" s="1" t="s">
        <v>55</v>
      </c>
    </row>
    <row r="55" spans="1:7" x14ac:dyDescent="0.25">
      <c r="A55" s="34" t="s">
        <v>88</v>
      </c>
      <c r="C55" s="53" t="s">
        <v>39</v>
      </c>
      <c r="D55" s="70" t="s">
        <v>157</v>
      </c>
      <c r="F55" s="23"/>
      <c r="G55" s="1" t="s">
        <v>55</v>
      </c>
    </row>
    <row r="56" spans="1:7" hidden="1" x14ac:dyDescent="0.25">
      <c r="A56" s="34" t="s">
        <v>58</v>
      </c>
      <c r="C56" s="54" t="s">
        <v>59</v>
      </c>
      <c r="D56" s="55" t="s">
        <v>60</v>
      </c>
      <c r="F56" s="23">
        <v>20</v>
      </c>
      <c r="G56" s="1" t="s">
        <v>56</v>
      </c>
    </row>
    <row r="57" spans="1:7" ht="13.95" hidden="1" customHeight="1" x14ac:dyDescent="0.25">
      <c r="A57" s="34" t="s">
        <v>61</v>
      </c>
      <c r="C57" s="54" t="s">
        <v>62</v>
      </c>
      <c r="D57" s="55" t="s">
        <v>63</v>
      </c>
      <c r="F57" s="23"/>
      <c r="G57" s="1" t="s">
        <v>57</v>
      </c>
    </row>
    <row r="58" spans="1:7" ht="39.6" x14ac:dyDescent="0.25">
      <c r="A58" s="56"/>
      <c r="C58" s="57" t="s">
        <v>97</v>
      </c>
      <c r="D58" s="58"/>
      <c r="F58" s="23"/>
      <c r="G58" s="59"/>
    </row>
    <row r="59" spans="1:7" x14ac:dyDescent="0.25">
      <c r="A59" s="27" t="s">
        <v>40</v>
      </c>
      <c r="C59" s="28" t="s">
        <v>100</v>
      </c>
      <c r="D59" s="76"/>
      <c r="F59" s="23">
        <v>45</v>
      </c>
      <c r="G59" s="4" t="s">
        <v>50</v>
      </c>
    </row>
    <row r="60" spans="1:7" x14ac:dyDescent="0.25">
      <c r="A60" s="27" t="s">
        <v>41</v>
      </c>
      <c r="C60" s="28" t="s">
        <v>43</v>
      </c>
      <c r="D60" s="76"/>
      <c r="F60" s="24">
        <v>45</v>
      </c>
      <c r="G60" s="1" t="s">
        <v>50</v>
      </c>
    </row>
    <row r="61" spans="1:7" x14ac:dyDescent="0.25">
      <c r="A61" s="27" t="s">
        <v>89</v>
      </c>
      <c r="C61" s="28" t="s">
        <v>99</v>
      </c>
      <c r="D61" s="76"/>
      <c r="F61" s="24">
        <v>45</v>
      </c>
      <c r="G61" s="1" t="s">
        <v>50</v>
      </c>
    </row>
    <row r="62" spans="1:7" x14ac:dyDescent="0.25">
      <c r="A62" s="27" t="s">
        <v>90</v>
      </c>
      <c r="C62" s="28" t="s">
        <v>174</v>
      </c>
      <c r="D62" s="76"/>
      <c r="F62" s="24" t="s">
        <v>51</v>
      </c>
      <c r="G62" s="1" t="s">
        <v>52</v>
      </c>
    </row>
    <row r="63" spans="1:7" ht="13.8" hidden="1" x14ac:dyDescent="0.25">
      <c r="A63" s="27" t="s">
        <v>91</v>
      </c>
      <c r="B63" s="41"/>
      <c r="C63" s="28" t="s">
        <v>20</v>
      </c>
      <c r="D63" s="76"/>
      <c r="F63" s="23">
        <v>23</v>
      </c>
      <c r="G63" s="1" t="s">
        <v>52</v>
      </c>
    </row>
    <row r="64" spans="1:7" x14ac:dyDescent="0.25">
      <c r="A64" s="27" t="s">
        <v>92</v>
      </c>
      <c r="C64" s="28" t="s">
        <v>175</v>
      </c>
      <c r="D64" s="76"/>
      <c r="F64" s="23">
        <v>20</v>
      </c>
      <c r="G64" s="1" t="s">
        <v>53</v>
      </c>
    </row>
    <row r="65" spans="1:7" ht="13.8" x14ac:dyDescent="0.25">
      <c r="A65" s="27" t="s">
        <v>93</v>
      </c>
      <c r="C65" s="28" t="s">
        <v>176</v>
      </c>
      <c r="D65" s="77"/>
      <c r="F65" s="23">
        <v>50</v>
      </c>
      <c r="G65" s="1" t="s">
        <v>53</v>
      </c>
    </row>
    <row r="66" spans="1:7" ht="14.4" thickBot="1" x14ac:dyDescent="0.3">
      <c r="A66" s="27" t="s">
        <v>94</v>
      </c>
      <c r="B66" s="41"/>
      <c r="C66" s="28" t="s">
        <v>177</v>
      </c>
      <c r="D66" s="78"/>
      <c r="F66" s="23">
        <v>50</v>
      </c>
      <c r="G66" s="1" t="s">
        <v>53</v>
      </c>
    </row>
    <row r="67" spans="1:7" hidden="1" x14ac:dyDescent="0.25">
      <c r="A67" s="56" t="s">
        <v>109</v>
      </c>
      <c r="B67" s="41"/>
      <c r="C67" s="31"/>
      <c r="D67" s="58"/>
    </row>
    <row r="68" spans="1:7" hidden="1" x14ac:dyDescent="0.25">
      <c r="A68" s="56" t="s">
        <v>110</v>
      </c>
      <c r="B68" s="41"/>
      <c r="C68" s="31"/>
      <c r="D68" s="58"/>
    </row>
    <row r="69" spans="1:7" hidden="1" x14ac:dyDescent="0.25">
      <c r="A69" s="30" t="s">
        <v>105</v>
      </c>
      <c r="B69" s="41"/>
      <c r="C69" s="31"/>
      <c r="D69" s="58"/>
    </row>
    <row r="70" spans="1:7" hidden="1" x14ac:dyDescent="0.25">
      <c r="A70" s="30" t="s">
        <v>106</v>
      </c>
      <c r="B70" s="41"/>
      <c r="C70" s="31"/>
      <c r="D70" s="58"/>
    </row>
    <row r="71" spans="1:7" hidden="1" x14ac:dyDescent="0.25">
      <c r="A71" s="56" t="s">
        <v>111</v>
      </c>
      <c r="B71" s="41"/>
      <c r="C71" s="31"/>
      <c r="D71" s="58"/>
    </row>
    <row r="72" spans="1:7" hidden="1" x14ac:dyDescent="0.25">
      <c r="A72" s="56" t="s">
        <v>112</v>
      </c>
      <c r="B72" s="41"/>
      <c r="C72" s="31"/>
      <c r="D72" s="58"/>
    </row>
    <row r="73" spans="1:7" hidden="1" x14ac:dyDescent="0.25">
      <c r="A73" s="56" t="s">
        <v>105</v>
      </c>
      <c r="B73" s="41"/>
      <c r="C73" s="31"/>
      <c r="D73" s="58"/>
    </row>
    <row r="74" spans="1:7" hidden="1" x14ac:dyDescent="0.25">
      <c r="A74" s="56" t="s">
        <v>106</v>
      </c>
      <c r="B74" s="41"/>
      <c r="C74" s="31"/>
      <c r="D74" s="58"/>
    </row>
    <row r="75" spans="1:7" hidden="1" x14ac:dyDescent="0.25">
      <c r="A75" s="56" t="s">
        <v>107</v>
      </c>
      <c r="B75" s="41"/>
      <c r="C75" s="31"/>
      <c r="D75" s="58"/>
    </row>
    <row r="76" spans="1:7" hidden="1" x14ac:dyDescent="0.25">
      <c r="A76" s="56" t="s">
        <v>108</v>
      </c>
      <c r="B76" s="41"/>
      <c r="C76" s="31"/>
      <c r="D76" s="58"/>
    </row>
    <row r="77" spans="1:7" hidden="1" x14ac:dyDescent="0.25">
      <c r="A77" s="30" t="s">
        <v>113</v>
      </c>
      <c r="B77" s="41"/>
      <c r="C77" s="31"/>
      <c r="D77" s="58"/>
    </row>
    <row r="78" spans="1:7" hidden="1" x14ac:dyDescent="0.25">
      <c r="A78" s="30" t="s">
        <v>105</v>
      </c>
      <c r="B78" s="41"/>
      <c r="C78" s="31"/>
      <c r="D78" s="58"/>
    </row>
    <row r="79" spans="1:7" hidden="1" x14ac:dyDescent="0.25">
      <c r="A79" s="56" t="s">
        <v>114</v>
      </c>
      <c r="B79" s="41"/>
      <c r="C79" s="31"/>
      <c r="D79" s="58"/>
    </row>
    <row r="80" spans="1:7" hidden="1" x14ac:dyDescent="0.25">
      <c r="A80" s="56" t="s">
        <v>105</v>
      </c>
      <c r="B80" s="41"/>
      <c r="C80" s="31"/>
      <c r="D80" s="58"/>
    </row>
    <row r="81" spans="1:4" hidden="1" x14ac:dyDescent="0.25">
      <c r="A81" s="56" t="s">
        <v>115</v>
      </c>
      <c r="B81" s="41"/>
      <c r="C81" s="31"/>
      <c r="D81" s="58"/>
    </row>
    <row r="82" spans="1:4" hidden="1" x14ac:dyDescent="0.25">
      <c r="A82" s="56" t="s">
        <v>105</v>
      </c>
      <c r="B82" s="41"/>
      <c r="C82" s="31"/>
      <c r="D82" s="58"/>
    </row>
    <row r="83" spans="1:4" hidden="1" x14ac:dyDescent="0.25">
      <c r="A83" s="56" t="s">
        <v>106</v>
      </c>
      <c r="B83" s="41"/>
      <c r="C83" s="31"/>
      <c r="D83" s="58"/>
    </row>
    <row r="84" spans="1:4" hidden="1" x14ac:dyDescent="0.25">
      <c r="A84" s="56" t="s">
        <v>107</v>
      </c>
      <c r="B84" s="41"/>
      <c r="C84" s="31"/>
      <c r="D84" s="58"/>
    </row>
    <row r="85" spans="1:4" hidden="1" x14ac:dyDescent="0.25">
      <c r="A85" s="56" t="s">
        <v>116</v>
      </c>
      <c r="B85" s="41"/>
      <c r="C85" s="31"/>
      <c r="D85" s="58"/>
    </row>
    <row r="86" spans="1:4" hidden="1" x14ac:dyDescent="0.25">
      <c r="A86" s="56" t="s">
        <v>105</v>
      </c>
      <c r="B86" s="41"/>
      <c r="C86" s="31"/>
      <c r="D86" s="58"/>
    </row>
    <row r="87" spans="1:4" hidden="1" x14ac:dyDescent="0.25">
      <c r="A87" s="56" t="s">
        <v>106</v>
      </c>
      <c r="B87" s="41"/>
      <c r="C87" s="31"/>
      <c r="D87" s="58"/>
    </row>
    <row r="88" spans="1:4" hidden="1" x14ac:dyDescent="0.25">
      <c r="A88" s="56" t="s">
        <v>107</v>
      </c>
      <c r="B88" s="41"/>
      <c r="C88" s="31"/>
      <c r="D88" s="58"/>
    </row>
    <row r="89" spans="1:4" hidden="1" x14ac:dyDescent="0.25">
      <c r="A89" s="56" t="s">
        <v>117</v>
      </c>
      <c r="B89" s="41"/>
      <c r="C89" s="31"/>
      <c r="D89" s="58"/>
    </row>
    <row r="90" spans="1:4" hidden="1" x14ac:dyDescent="0.25">
      <c r="A90" s="56" t="s">
        <v>105</v>
      </c>
      <c r="B90" s="41"/>
      <c r="C90" s="31"/>
      <c r="D90" s="58"/>
    </row>
    <row r="91" spans="1:4" hidden="1" x14ac:dyDescent="0.25">
      <c r="A91" s="56" t="s">
        <v>106</v>
      </c>
      <c r="B91" s="41"/>
      <c r="C91" s="31"/>
      <c r="D91" s="58"/>
    </row>
    <row r="92" spans="1:4" hidden="1" x14ac:dyDescent="0.25">
      <c r="A92" s="56" t="s">
        <v>107</v>
      </c>
      <c r="B92" s="41"/>
      <c r="C92" s="31"/>
      <c r="D92" s="58"/>
    </row>
    <row r="93" spans="1:4" hidden="1" x14ac:dyDescent="0.25">
      <c r="A93" s="56" t="s">
        <v>118</v>
      </c>
      <c r="B93" s="41"/>
      <c r="C93" s="31"/>
      <c r="D93" s="58"/>
    </row>
    <row r="94" spans="1:4" hidden="1" x14ac:dyDescent="0.25">
      <c r="A94" s="56" t="s">
        <v>105</v>
      </c>
      <c r="B94" s="41"/>
      <c r="C94" s="31"/>
      <c r="D94" s="58"/>
    </row>
    <row r="95" spans="1:4" hidden="1" x14ac:dyDescent="0.25">
      <c r="A95" s="56" t="s">
        <v>106</v>
      </c>
      <c r="B95" s="41"/>
      <c r="C95" s="31"/>
      <c r="D95" s="58"/>
    </row>
    <row r="96" spans="1:4" hidden="1" x14ac:dyDescent="0.25">
      <c r="A96" s="56" t="s">
        <v>119</v>
      </c>
      <c r="B96" s="41"/>
      <c r="C96" s="31"/>
      <c r="D96" s="58"/>
    </row>
    <row r="97" spans="1:4" hidden="1" x14ac:dyDescent="0.25">
      <c r="A97" s="56" t="s">
        <v>105</v>
      </c>
      <c r="B97" s="41"/>
      <c r="C97" s="31"/>
      <c r="D97" s="58"/>
    </row>
    <row r="98" spans="1:4" hidden="1" x14ac:dyDescent="0.25">
      <c r="A98" s="56" t="s">
        <v>106</v>
      </c>
      <c r="B98" s="41"/>
      <c r="C98" s="31"/>
      <c r="D98" s="58"/>
    </row>
    <row r="99" spans="1:4" hidden="1" x14ac:dyDescent="0.25">
      <c r="A99" s="56" t="s">
        <v>120</v>
      </c>
      <c r="B99" s="41"/>
      <c r="C99" s="31"/>
      <c r="D99" s="58"/>
    </row>
    <row r="100" spans="1:4" hidden="1" x14ac:dyDescent="0.25">
      <c r="A100" s="56" t="s">
        <v>105</v>
      </c>
      <c r="B100" s="41"/>
      <c r="C100" s="31"/>
      <c r="D100" s="58"/>
    </row>
    <row r="101" spans="1:4" hidden="1" x14ac:dyDescent="0.25">
      <c r="A101" s="56" t="s">
        <v>106</v>
      </c>
      <c r="B101" s="41"/>
      <c r="C101" s="31"/>
      <c r="D101" s="58"/>
    </row>
    <row r="102" spans="1:4" hidden="1" x14ac:dyDescent="0.25">
      <c r="A102" s="56" t="s">
        <v>16</v>
      </c>
      <c r="B102" s="41"/>
      <c r="C102" s="31"/>
      <c r="D102" s="58"/>
    </row>
    <row r="103" spans="1:4" hidden="1" x14ac:dyDescent="0.25">
      <c r="A103" s="56" t="s">
        <v>121</v>
      </c>
      <c r="B103" s="41"/>
      <c r="C103" s="31"/>
      <c r="D103" s="58"/>
    </row>
    <row r="104" spans="1:4" hidden="1" x14ac:dyDescent="0.25">
      <c r="A104" s="56" t="s">
        <v>105</v>
      </c>
      <c r="B104" s="41"/>
      <c r="C104" s="31"/>
      <c r="D104" s="58"/>
    </row>
    <row r="105" spans="1:4" hidden="1" x14ac:dyDescent="0.25">
      <c r="A105" s="56" t="s">
        <v>122</v>
      </c>
      <c r="B105" s="41"/>
      <c r="C105" s="31"/>
      <c r="D105" s="58"/>
    </row>
    <row r="106" spans="1:4" hidden="1" x14ac:dyDescent="0.25">
      <c r="A106" s="56" t="s">
        <v>105</v>
      </c>
      <c r="B106" s="41"/>
      <c r="C106" s="31"/>
      <c r="D106" s="58"/>
    </row>
    <row r="107" spans="1:4" hidden="1" x14ac:dyDescent="0.25">
      <c r="A107" s="56" t="s">
        <v>106</v>
      </c>
      <c r="B107" s="41"/>
      <c r="C107" s="31"/>
      <c r="D107" s="58"/>
    </row>
    <row r="108" spans="1:4" hidden="1" x14ac:dyDescent="0.25">
      <c r="A108" s="56" t="s">
        <v>107</v>
      </c>
      <c r="B108" s="41"/>
      <c r="C108" s="31"/>
      <c r="D108" s="58"/>
    </row>
    <row r="109" spans="1:4" hidden="1" x14ac:dyDescent="0.25">
      <c r="A109" s="56" t="s">
        <v>123</v>
      </c>
      <c r="B109" s="41"/>
      <c r="C109" s="31"/>
      <c r="D109" s="58"/>
    </row>
    <row r="110" spans="1:4" hidden="1" x14ac:dyDescent="0.25">
      <c r="A110" s="56" t="s">
        <v>105</v>
      </c>
      <c r="B110" s="41"/>
      <c r="C110" s="31"/>
      <c r="D110" s="58"/>
    </row>
    <row r="111" spans="1:4" hidden="1" x14ac:dyDescent="0.25">
      <c r="A111" s="56" t="s">
        <v>124</v>
      </c>
      <c r="B111" s="41"/>
      <c r="C111" s="31"/>
      <c r="D111" s="58"/>
    </row>
    <row r="112" spans="1:4" hidden="1" x14ac:dyDescent="0.25">
      <c r="A112" s="56" t="s">
        <v>105</v>
      </c>
      <c r="B112" s="41"/>
      <c r="C112" s="31"/>
      <c r="D112" s="58"/>
    </row>
    <row r="113" spans="1:4" hidden="1" x14ac:dyDescent="0.25">
      <c r="A113" s="56" t="s">
        <v>125</v>
      </c>
      <c r="B113" s="41"/>
      <c r="C113" s="31"/>
      <c r="D113" s="58"/>
    </row>
    <row r="114" spans="1:4" hidden="1" x14ac:dyDescent="0.25">
      <c r="A114" s="56" t="s">
        <v>105</v>
      </c>
      <c r="B114" s="41"/>
      <c r="C114" s="31"/>
      <c r="D114" s="58"/>
    </row>
    <row r="115" spans="1:4" hidden="1" x14ac:dyDescent="0.25">
      <c r="A115" s="56" t="s">
        <v>126</v>
      </c>
      <c r="B115" s="41"/>
      <c r="C115" s="31"/>
      <c r="D115" s="58"/>
    </row>
    <row r="116" spans="1:4" hidden="1" x14ac:dyDescent="0.25">
      <c r="A116" s="56" t="s">
        <v>105</v>
      </c>
      <c r="B116" s="41"/>
      <c r="C116" s="31"/>
      <c r="D116" s="58"/>
    </row>
    <row r="117" spans="1:4" hidden="1" x14ac:dyDescent="0.25">
      <c r="A117" s="56" t="s">
        <v>127</v>
      </c>
      <c r="B117" s="41"/>
      <c r="C117" s="31"/>
      <c r="D117" s="58"/>
    </row>
    <row r="118" spans="1:4" hidden="1" x14ac:dyDescent="0.25">
      <c r="A118" s="56" t="s">
        <v>105</v>
      </c>
      <c r="B118" s="41"/>
      <c r="C118" s="31"/>
      <c r="D118" s="58"/>
    </row>
    <row r="119" spans="1:4" ht="13.8" hidden="1" thickBot="1" x14ac:dyDescent="0.3">
      <c r="A119" s="30" t="s">
        <v>95</v>
      </c>
      <c r="B119" s="41"/>
      <c r="C119" s="31"/>
      <c r="D119" s="60"/>
    </row>
    <row r="120" spans="1:4" x14ac:dyDescent="0.25">
      <c r="A120" s="27"/>
      <c r="B120" s="41"/>
      <c r="C120" s="16" t="s">
        <v>172</v>
      </c>
      <c r="D120" s="26"/>
    </row>
    <row r="121" spans="1:4" ht="13.8" thickBot="1" x14ac:dyDescent="0.3">
      <c r="B121" s="41"/>
      <c r="C121" s="28"/>
      <c r="D121" s="61"/>
    </row>
    <row r="122" spans="1:4" x14ac:dyDescent="0.25">
      <c r="C122" s="62"/>
      <c r="D122" s="63"/>
    </row>
    <row r="123" spans="1:4" x14ac:dyDescent="0.25">
      <c r="C123" s="64" t="s">
        <v>15</v>
      </c>
      <c r="D123" s="64"/>
    </row>
    <row r="124" spans="1:4" x14ac:dyDescent="0.25">
      <c r="C124" s="64"/>
      <c r="D124" s="64"/>
    </row>
    <row r="125" spans="1:4" x14ac:dyDescent="0.25">
      <c r="C125" s="71" t="s">
        <v>16</v>
      </c>
      <c r="D125" s="72" t="s">
        <v>16</v>
      </c>
    </row>
  </sheetData>
  <sheetProtection algorithmName="SHA-512" hashValue="T3l0JbfrNFNiCKnRMzy16CjCLaI9ZORHUxTfoLgRQM6fYCML2UiWWNEYmJoeJXeeOTeQwlj8s0zFbgFJW9JAUQ==" saltValue="Bnw28SHj5A5orRerbVO+EQ==" spinCount="100000" sheet="1" selectLockedCells="1"/>
  <protectedRanges>
    <protectedRange algorithmName="SHA-512" hashValue="9q8TarX8ROGn7PwjwDJbU6REhGNwqrpiIeBiNCA4vxH9CTWYnsOXNIPMDrV/8xRH5CsjoaIJ42SmyS9PI3H/Lw==" saltValue="v/8N1YclDXw8b0m/q/F2uw==" spinCount="100000" sqref="C4:C5" name="ÜG_1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xWindow="1249" yWindow="1240" count="27">
    <dataValidation type="textLength" allowBlank="1" showInputMessage="1" showErrorMessage="1" errorTitle="STOPP" error="Die max. Anzahl von 34 Zeichen wurde überschritten." promptTitle="Hinweis" prompt="Max. 34 Zeichen." sqref="D62 D3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von 45 Zeichen wurde überschritten." promptTitle="Hinweis" prompt="Max. 45 Zeichen." sqref="D59:D61" xr:uid="{75F9589F-C0F1-4536-A70C-2795EDABF3CB}">
      <formula1>1</formula1>
      <formula2>45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1A5E9E1B-0464-4EAE-9176-7BE2C898FE6F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63 D3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121 D66 D37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custom" showInputMessage="1" showErrorMessage="1" sqref="D16" xr:uid="{BB3723B3-64C5-4280-ADD1-4F7CB46AA547}">
      <formula1>_xlfn.IFS(AND(D55="ja",D56="ja"),"2.3.L2",D55="ja","2.3.L2",D56="ja","2.3.L2",TRUE,"2.3.L1")</formula1>
    </dataValidation>
    <dataValidation type="list" showInputMessage="1" showErrorMessage="1" sqref="D17" xr:uid="{C0476758-AEA7-4821-958B-0934BC167922}">
      <formula1>"Z-19.14-1382"</formula1>
    </dataValidation>
    <dataValidation type="list" showInputMessage="1" showErrorMessage="1" sqref="D18" xr:uid="{D4D63011-9F9C-409F-A106-5627EE69A2A0}">
      <formula1>"Forster Profilsysteme AG"</formula1>
    </dataValidation>
    <dataValidation type="list" showInputMessage="1" showErrorMessage="1" sqref="D19" xr:uid="{8FA9301C-5CF1-4923-8F26-86AB74FB2593}">
      <formula1>"Brandschutzverglasung ʺforster fuego lightʺ"</formula1>
    </dataValidation>
    <dataValidation type="list" showInputMessage="1" showErrorMessage="1" sqref="D20" xr:uid="{895236E5-6CED-4EEF-A977-77A9884B9CD8}">
      <formula1>"der Feuerwiderstandsklasse F30"</formula1>
    </dataValidation>
    <dataValidation type="textLength" allowBlank="1" showInputMessage="1" showErrorMessage="1" sqref="D67:D120 D58" xr:uid="{FECDCBE2-4D41-4A4C-852D-F859F79CD910}">
      <formula1>0</formula1>
      <formula2>0</formula2>
    </dataValidation>
    <dataValidation type="list" showInputMessage="1" showErrorMessage="1" sqref="D57" xr:uid="{C1730BBE-51AD-4C05-9BAA-3B792CEAFC2E}">
      <formula1>"E"</formula1>
    </dataValidation>
    <dataValidation showInputMessage="1" showErrorMessage="1" sqref="D15" xr:uid="{E0007691-AE95-4D4E-91B5-6CDD7AA83A06}"/>
    <dataValidation type="whole" allowBlank="1" showInputMessage="1" showErrorMessage="1" sqref="B4" xr:uid="{B2848A72-070D-4395-B05F-A9FB1ED4A5C6}">
      <formula1>1</formula1>
      <formula2>11</formula2>
    </dataValidation>
    <dataValidation type="list" showInputMessage="1" showErrorMessage="1" promptTitle="Auswahlfeld" prompt="Angaben bitte am rechten Feldrand über ▼ auswählen." sqref="D54:D55" xr:uid="{3D3FB980-7166-4FDD-A41B-600B49C0E863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D8BA9909-EC2F-41FC-9C93-7CC1595304BF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00D20A20-CA52-4922-A100-992A40B5CDA8}">
      <formula1>1</formula1>
      <formula2>50</formula2>
    </dataValidation>
    <dataValidation type="list" allowBlank="1" showInputMessage="1" showErrorMessage="1" promptTitle="Auswahlfeld" prompt="Angaben bitte am rechten Feldrand über ▼ auswählen." sqref="D21" xr:uid="{9E47F29F-8C93-47C8-8486-6CA452C278F9}">
      <formula1>"−, − Absturzsichernd Kat. A, − Absturzsichernd Kat. B, − Absturzsichernd Kat. C1, − Absturzsichernd Kat. C2, − Absturzsichernd Kat. C3"</formula1>
    </dataValidation>
    <dataValidation type="textLength" allowBlank="1" showInputMessage="1" showErrorMessage="1" errorTitle="STOPP" error="Die max. zulässige Anzahl an Zeichen wurde überschritten." promptTitle="Hinweis" prompt="Max. 75 Zeichen." sqref="D29" xr:uid="{BAB3656F-2015-4843-ADC5-46082E2D0133}">
      <formula1>1</formula1>
      <formula2>75</formula2>
    </dataValidation>
    <dataValidation type="whole" allowBlank="1" showInputMessage="1" showErrorMessage="1" promptTitle="Hinweis:" prompt="Bitte nur die letzten 3 Ziffern der HWK-Nummer angeben." sqref="D40" xr:uid="{FB87E407-EC20-4F12-9B82-B489CF618C3C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66776B71-88C9-420A-BB30-EC349A6F34DE}">
      <formula1>45658</formula1>
      <formula2>47484</formula2>
    </dataValidation>
    <dataValidation type="whole" operator="greaterThan" allowBlank="1" showInputMessage="1" showErrorMessage="1" sqref="D22" xr:uid="{3C69D505-DE81-4B8B-BC6D-DC1EB87530A7}">
      <formula1>0</formula1>
    </dataValidation>
    <dataValidation type="whole" operator="greaterThan" allowBlank="1" showInputMessage="1" showErrorMessage="1" promptTitle="Hinweis" prompt="Errichtungsjahr bitte 4-stellig angeben." sqref="D23" xr:uid="{789F2F50-EE5F-4C60-A832-B91A032EAE4A}">
      <formula1>2000</formula1>
    </dataValidation>
    <dataValidation type="date" operator="greaterThan" allowBlank="1" showInputMessage="1" showErrorMessage="1" sqref="C125" xr:uid="{C877AA61-A2ED-4A1F-B070-A79B9031E192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6E6B-66B4-4595-B05E-E788C43CF168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6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6"/>
  </cols>
  <sheetData>
    <row r="1" spans="1:6" ht="13.8" x14ac:dyDescent="0.25">
      <c r="A1" s="9" t="s">
        <v>160</v>
      </c>
      <c r="B1" s="10" t="s">
        <v>161</v>
      </c>
      <c r="C1" s="11" t="s">
        <v>162</v>
      </c>
      <c r="D1" s="11" t="s">
        <v>163</v>
      </c>
      <c r="E1" s="11" t="s">
        <v>164</v>
      </c>
      <c r="F1" s="11" t="s">
        <v>165</v>
      </c>
    </row>
    <row r="2" spans="1:6" ht="66" x14ac:dyDescent="0.25">
      <c r="A2" s="3">
        <v>1</v>
      </c>
      <c r="B2" s="3" t="s">
        <v>166</v>
      </c>
      <c r="C2" s="1" t="s">
        <v>167</v>
      </c>
      <c r="D2" s="1" t="s">
        <v>168</v>
      </c>
      <c r="E2" s="12" t="s">
        <v>129</v>
      </c>
      <c r="F2" s="13" t="s">
        <v>130</v>
      </c>
    </row>
    <row r="3" spans="1:6" ht="66" x14ac:dyDescent="0.25">
      <c r="A3" s="3">
        <v>2</v>
      </c>
      <c r="B3" s="4" t="s">
        <v>131</v>
      </c>
      <c r="C3" s="2" t="s">
        <v>132</v>
      </c>
      <c r="D3" s="7" t="s">
        <v>133</v>
      </c>
      <c r="E3" s="1" t="s">
        <v>134</v>
      </c>
      <c r="F3" s="13" t="s">
        <v>135</v>
      </c>
    </row>
    <row r="4" spans="1:6" ht="66" x14ac:dyDescent="0.25">
      <c r="A4" s="3">
        <v>3</v>
      </c>
      <c r="B4" s="3" t="s">
        <v>136</v>
      </c>
      <c r="C4" s="2" t="s">
        <v>137</v>
      </c>
      <c r="D4" s="7" t="s">
        <v>138</v>
      </c>
      <c r="E4" s="1" t="s">
        <v>139</v>
      </c>
      <c r="F4" s="13" t="s">
        <v>130</v>
      </c>
    </row>
    <row r="5" spans="1:6" ht="52.8" x14ac:dyDescent="0.25">
      <c r="A5" s="3">
        <v>4</v>
      </c>
      <c r="B5" s="3" t="s">
        <v>140</v>
      </c>
      <c r="C5" s="2" t="s">
        <v>132</v>
      </c>
      <c r="D5" s="7" t="s">
        <v>133</v>
      </c>
      <c r="E5" s="14" t="s">
        <v>141</v>
      </c>
      <c r="F5" s="13" t="s">
        <v>135</v>
      </c>
    </row>
    <row r="6" spans="1:6" ht="52.8" x14ac:dyDescent="0.25">
      <c r="A6" s="3">
        <v>6</v>
      </c>
      <c r="B6" s="3" t="s">
        <v>140</v>
      </c>
      <c r="C6" s="2" t="s">
        <v>132</v>
      </c>
      <c r="D6" s="7" t="s">
        <v>133</v>
      </c>
      <c r="E6" s="14" t="s">
        <v>141</v>
      </c>
      <c r="F6" s="13" t="s">
        <v>135</v>
      </c>
    </row>
    <row r="7" spans="1:6" ht="66" x14ac:dyDescent="0.25">
      <c r="A7" s="3">
        <v>7</v>
      </c>
      <c r="B7" s="3" t="s">
        <v>142</v>
      </c>
      <c r="C7" s="1" t="s">
        <v>143</v>
      </c>
      <c r="D7" s="1" t="s">
        <v>144</v>
      </c>
      <c r="E7" s="1" t="s">
        <v>145</v>
      </c>
      <c r="F7" s="13" t="s">
        <v>130</v>
      </c>
    </row>
    <row r="8" spans="1:6" ht="66" x14ac:dyDescent="0.25">
      <c r="A8" s="14">
        <v>8</v>
      </c>
      <c r="B8" s="6" t="s">
        <v>146</v>
      </c>
      <c r="C8" s="2" t="s">
        <v>147</v>
      </c>
      <c r="D8" s="7" t="s">
        <v>148</v>
      </c>
      <c r="E8" s="12" t="s">
        <v>169</v>
      </c>
      <c r="F8" s="13" t="s">
        <v>130</v>
      </c>
    </row>
    <row r="9" spans="1:6" ht="66" x14ac:dyDescent="0.25">
      <c r="A9" s="14">
        <v>9</v>
      </c>
      <c r="B9" s="8" t="s">
        <v>149</v>
      </c>
      <c r="C9" s="2" t="s">
        <v>150</v>
      </c>
      <c r="D9" s="7" t="s">
        <v>151</v>
      </c>
      <c r="E9" s="15" t="s">
        <v>170</v>
      </c>
      <c r="F9" s="13" t="s">
        <v>130</v>
      </c>
    </row>
    <row r="10" spans="1:6" ht="79.2" x14ac:dyDescent="0.25">
      <c r="A10" s="14">
        <v>11</v>
      </c>
      <c r="B10" s="8" t="s">
        <v>152</v>
      </c>
      <c r="C10" s="2" t="s">
        <v>153</v>
      </c>
      <c r="D10" s="7" t="s">
        <v>154</v>
      </c>
      <c r="E10" s="15" t="s">
        <v>155</v>
      </c>
      <c r="F10" s="13" t="s">
        <v>130</v>
      </c>
    </row>
  </sheetData>
  <hyperlinks>
    <hyperlink ref="E2" r:id="rId1" xr:uid="{A9B486F4-7324-4B94-B002-895065642C50}"/>
    <hyperlink ref="E8" r:id="rId2" xr:uid="{FBC8BCFB-D677-4F71-AF56-B7E1153F8DC9}"/>
    <hyperlink ref="E10" r:id="rId3" xr:uid="{22640035-037D-468D-91C7-3A45E491A9D3}"/>
    <hyperlink ref="E9" r:id="rId4" xr:uid="{78952593-4903-4626-B42C-535A452E9D4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2.3.Lx Z-19.14-1382 F30</vt:lpstr>
      <vt:lpstr>T2</vt:lpstr>
      <vt:lpstr>'2.3.Lx Z-19.14-1382 F30'!Druckbereich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Müller</dc:creator>
  <cp:lastModifiedBy>Roland Messmer</cp:lastModifiedBy>
  <cp:lastPrinted>2025-05-08T09:53:05Z</cp:lastPrinted>
  <dcterms:created xsi:type="dcterms:W3CDTF">2024-05-31T11:53:14Z</dcterms:created>
  <dcterms:modified xsi:type="dcterms:W3CDTF">2026-07-14T11:54:05Z</dcterms:modified>
</cp:coreProperties>
</file>